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bücher\Value-added-Reselling\"/>
    </mc:Choice>
  </mc:AlternateContent>
  <xr:revisionPtr revIDLastSave="0" documentId="13_ncr:1_{AE7C0047-0741-4401-A735-AF63788EFF28}" xr6:coauthVersionLast="47" xr6:coauthVersionMax="47" xr10:uidLastSave="{00000000-0000-0000-0000-000000000000}"/>
  <bookViews>
    <workbookView xWindow="-108" yWindow="-108" windowWidth="23256" windowHeight="12456" tabRatio="922" xr2:uid="{804C4419-24FB-4938-A48D-70EDD8D54495}"/>
  </bookViews>
  <sheets>
    <sheet name="I. Qualifizierung" sheetId="2" r:id="rId1"/>
    <sheet name="II. DMU " sheetId="13" r:id="rId2"/>
    <sheet name="III. Opportunity Planung" sheetId="14" r:id="rId3"/>
    <sheet name="IV. Analyse" sheetId="15" r:id="rId4"/>
    <sheet name="V. Analyse" sheetId="16" r:id="rId5"/>
    <sheet name="V. Teil 2" sheetId="17" r:id="rId6"/>
    <sheet name="V. Teil 3" sheetId="18" r:id="rId7"/>
    <sheet name="V. Teil 4" sheetId="19" r:id="rId8"/>
    <sheet name="V. Teil 5" sheetId="20" r:id="rId9"/>
    <sheet name="V. Teil 6" sheetId="21" r:id="rId10"/>
    <sheet name="VI. Analyse" sheetId="22" r:id="rId11"/>
    <sheet name="VII. Business Model Canvas" sheetId="2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8" l="1"/>
  <c r="F31" i="18" s="1"/>
  <c r="C16" i="18"/>
  <c r="H32" i="18" s="1"/>
  <c r="C15" i="18"/>
  <c r="D30" i="18" s="1"/>
  <c r="I7" i="18"/>
  <c r="I8" i="18"/>
  <c r="I9" i="18"/>
  <c r="I10" i="18"/>
  <c r="I11" i="18"/>
  <c r="I12" i="18"/>
  <c r="I13" i="18"/>
  <c r="H10" i="2"/>
  <c r="H9" i="2"/>
  <c r="H8" i="2"/>
  <c r="H7" i="2"/>
  <c r="H6" i="2"/>
  <c r="H5" i="2"/>
  <c r="H4" i="2"/>
  <c r="H18" i="2" l="1"/>
  <c r="F32" i="18"/>
  <c r="D31" i="18"/>
  <c r="D32" i="18"/>
  <c r="H30" i="18"/>
  <c r="F30" i="18"/>
  <c r="H31" i="18"/>
  <c r="E14" i="18"/>
  <c r="C30" i="18" s="1"/>
  <c r="I14" i="18"/>
  <c r="C32" i="18" s="1"/>
  <c r="G14" i="18"/>
  <c r="C31" i="18" s="1"/>
</calcChain>
</file>

<file path=xl/sharedStrings.xml><?xml version="1.0" encoding="utf-8"?>
<sst xmlns="http://schemas.openxmlformats.org/spreadsheetml/2006/main" count="205" uniqueCount="172">
  <si>
    <t>Sehr abhängig</t>
  </si>
  <si>
    <t>Nicht abhängig</t>
  </si>
  <si>
    <t>Keine Beziehung</t>
  </si>
  <si>
    <t>Neutral</t>
  </si>
  <si>
    <t>Welche Investitionsmöglichkeiten bietet der Account?</t>
  </si>
  <si>
    <t>Relativ niedrig</t>
  </si>
  <si>
    <t>Übermäßig</t>
  </si>
  <si>
    <t>Wie groß ist das langfristige Potenzial?</t>
  </si>
  <si>
    <t>Kaum Potenzial</t>
  </si>
  <si>
    <t>Viel Potenzial</t>
  </si>
  <si>
    <t>Stabil</t>
  </si>
  <si>
    <t>Normal</t>
  </si>
  <si>
    <t>Von -250 bis -25</t>
  </si>
  <si>
    <t>Von +250 bis +25</t>
  </si>
  <si>
    <t>Total</t>
  </si>
  <si>
    <t>Schlecht</t>
  </si>
  <si>
    <t>Gut</t>
  </si>
  <si>
    <t>Unternehmensdaten des Accounts</t>
  </si>
  <si>
    <t>Namen des Accounts, der Konzern, zu dem der Account gehört, Adresse des Accounts</t>
  </si>
  <si>
    <t>Firmenname:</t>
  </si>
  <si>
    <t>Teil von:</t>
  </si>
  <si>
    <t>Adresse:</t>
  </si>
  <si>
    <t>Account Team</t>
  </si>
  <si>
    <t>Namen der Personen, die an den Verkaufsaktivitäten der Account beteiligt sind</t>
  </si>
  <si>
    <t>Vertrieb:</t>
  </si>
  <si>
    <t>Technik:</t>
  </si>
  <si>
    <t>Projekt Management:</t>
  </si>
  <si>
    <t>1.</t>
  </si>
  <si>
    <t>2.</t>
  </si>
  <si>
    <t>3.</t>
  </si>
  <si>
    <t>Name</t>
  </si>
  <si>
    <t>I. OPPORTUNITY QUALIFIZIERUNG</t>
  </si>
  <si>
    <t>Qualifikationskriterien</t>
  </si>
  <si>
    <t>Punktzahl</t>
  </si>
  <si>
    <t>In welchem ​​Ausmaß ist der Kunde von seinem/seinen Lieferanten abhängig?</t>
  </si>
  <si>
    <t>Es besteht Abhängig-keit</t>
  </si>
  <si>
    <t>Wie ist unsere aktuelle Beziehung zu wichtigen Entscheidungsträgern / Einflussnehmern?</t>
  </si>
  <si>
    <t>Es gibt Kontakte</t>
  </si>
  <si>
    <t>Es bestehen gute Kontakte</t>
  </si>
  <si>
    <t>Stimmen unsere Kultur und Standards mit denen des Accounts überein?</t>
  </si>
  <si>
    <t>Klare Kontraste</t>
  </si>
  <si>
    <t>Ähnlich / Gleich</t>
  </si>
  <si>
    <t>Nicht oder kaum</t>
  </si>
  <si>
    <t>Viele Möglich-keiten</t>
  </si>
  <si>
    <t>Wie groß ist die Bereitschaft, sich auf Produkte/Dienstleistungen von uns einzulassen?</t>
  </si>
  <si>
    <t>Angemessenes Potenzial</t>
  </si>
  <si>
    <t>Wie hoch ist das Marktpotenzial des Kunden?</t>
  </si>
  <si>
    <t>Rückläufig</t>
  </si>
  <si>
    <t>Wachstumsmarkt</t>
  </si>
  <si>
    <t>Firmenspezifisch</t>
  </si>
  <si>
    <t>Produkt/Dienstleistung</t>
  </si>
  <si>
    <t>Mark</t>
  </si>
  <si>
    <t>Wettbewerb</t>
  </si>
  <si>
    <t>leer</t>
  </si>
  <si>
    <t>Wenn Negativ bewertet -20</t>
  </si>
  <si>
    <t>Wenn Neutral bewertet 0</t>
  </si>
  <si>
    <t>Wenn Positiv bewertet 20</t>
  </si>
  <si>
    <t>Selbst bewerten:</t>
  </si>
  <si>
    <t>II. DMU PERSÖNLICHES PROFIL</t>
  </si>
  <si>
    <t>Funktion</t>
  </si>
  <si>
    <t>Historie</t>
  </si>
  <si>
    <t>Versteckte Agenda</t>
  </si>
  <si>
    <t>Kritisches Problem</t>
  </si>
  <si>
    <t>Freunde</t>
  </si>
  <si>
    <t>Feinde</t>
  </si>
  <si>
    <t>Meinung</t>
  </si>
  <si>
    <t>Präferenzen</t>
  </si>
  <si>
    <t>Ruf</t>
  </si>
  <si>
    <t>Karriere</t>
  </si>
  <si>
    <t>Erfolge</t>
  </si>
  <si>
    <t>Misserfolge</t>
  </si>
  <si>
    <t>Name pro DMU Mitglied</t>
  </si>
  <si>
    <t xml:space="preserve">Name  </t>
  </si>
  <si>
    <t>III. OPPORTUNITY PLANUNG</t>
  </si>
  <si>
    <t>Opportunity (Chance)</t>
  </si>
  <si>
    <t>IV. ANALYSE</t>
  </si>
  <si>
    <t>Kaufprozess</t>
  </si>
  <si>
    <t>Noch nicht bewusst über das Problem</t>
  </si>
  <si>
    <t>Er erkennt ein Bedürfnis oder ein Problem. Es gibt einen Grund für Veränderung.</t>
  </si>
  <si>
    <t>Formt eine Vision über die Lösung</t>
  </si>
  <si>
    <t>Untersucht Alternativen und potenzielle Lieferanten</t>
  </si>
  <si>
    <t>Trifft die endgültige Entscheidung und gibt die Bestellung auf</t>
  </si>
  <si>
    <t>DMU
Kontaktperson
Funktion</t>
  </si>
  <si>
    <t>V. ANALYSE</t>
  </si>
  <si>
    <t>Decision Making Unit (DMU Entscheidungseinheit)</t>
  </si>
  <si>
    <t>kritisches Problem</t>
  </si>
  <si>
    <t>Rolle Entscheidungsfindung</t>
  </si>
  <si>
    <t>Allgemein</t>
  </si>
  <si>
    <t>Beziehung, Macht &amp; politischer Einfluss</t>
  </si>
  <si>
    <t>Macht &amp; politischer Einfluss</t>
  </si>
  <si>
    <t>Beziehung zum Kunden</t>
  </si>
  <si>
    <t>Beziehung zu Konkurrent A</t>
  </si>
  <si>
    <t>Beziehung zu Konkurrent B</t>
  </si>
  <si>
    <t>hat Macht und keinen politischen Einfluss</t>
  </si>
  <si>
    <t>hat Macht und politischen Einfluss</t>
  </si>
  <si>
    <t>hat keine Macht, aber politischen Einfluss</t>
  </si>
  <si>
    <t>hat keine Macht und keinen politischen Einfluss</t>
  </si>
  <si>
    <t>Beziehungstyp</t>
  </si>
  <si>
    <r>
      <t>•</t>
    </r>
    <r>
      <rPr>
        <sz val="12"/>
        <color rgb="FF000000"/>
        <rFont val="Arial"/>
        <family val="2"/>
      </rPr>
      <t>+M –I</t>
    </r>
  </si>
  <si>
    <r>
      <t>•</t>
    </r>
    <r>
      <rPr>
        <sz val="12"/>
        <color rgb="FF000000"/>
        <rFont val="Arial"/>
        <family val="2"/>
      </rPr>
      <t>+M +I</t>
    </r>
  </si>
  <si>
    <r>
      <t>•</t>
    </r>
    <r>
      <rPr>
        <sz val="12"/>
        <color rgb="FF000000"/>
        <rFont val="Arial"/>
        <family val="2"/>
      </rPr>
      <t>-M +I</t>
    </r>
  </si>
  <si>
    <r>
      <t>•</t>
    </r>
    <r>
      <rPr>
        <sz val="12"/>
        <color rgb="FF000000"/>
        <rFont val="Arial"/>
        <family val="2"/>
      </rPr>
      <t>-M -I</t>
    </r>
  </si>
  <si>
    <r>
      <t>•</t>
    </r>
    <r>
      <rPr>
        <sz val="12"/>
        <color rgb="FF000000"/>
        <rFont val="Arial"/>
        <family val="2"/>
      </rPr>
      <t>Kein Kontakt</t>
    </r>
  </si>
  <si>
    <r>
      <t>•</t>
    </r>
    <r>
      <rPr>
        <sz val="12"/>
        <color rgb="FF000000"/>
        <rFont val="Arial"/>
        <family val="2"/>
      </rPr>
      <t>Nicht kooperativ</t>
    </r>
  </si>
  <si>
    <r>
      <t>•</t>
    </r>
    <r>
      <rPr>
        <sz val="12"/>
        <color rgb="FF000000"/>
        <rFont val="Arial"/>
        <family val="2"/>
      </rPr>
      <t>Neutral</t>
    </r>
  </si>
  <si>
    <r>
      <t>•</t>
    </r>
    <r>
      <rPr>
        <sz val="12"/>
        <color rgb="FF000000"/>
        <rFont val="Arial"/>
        <family val="2"/>
      </rPr>
      <t>Kooperativ</t>
    </r>
  </si>
  <si>
    <r>
      <t>•</t>
    </r>
    <r>
      <rPr>
        <sz val="12"/>
        <color rgb="FF000000"/>
        <rFont val="Arial"/>
        <family val="2"/>
      </rPr>
      <t>Promotor</t>
    </r>
  </si>
  <si>
    <t>V. TEIL 2</t>
  </si>
  <si>
    <t>Name und Funktion des Kontakts eingeben.</t>
  </si>
  <si>
    <t>In die nächste Spalte wird die Einschätzung seiner Macht und Einfluss mittels Kode eingetragen.</t>
  </si>
  <si>
    <t>Zum Schluss ind die Beziehungsspalten, der Beziehungstyp eintragen.</t>
  </si>
  <si>
    <t>Formale Kaufkriterien</t>
  </si>
  <si>
    <t>Kaufkriterien</t>
  </si>
  <si>
    <t xml:space="preserve">Unsere </t>
  </si>
  <si>
    <t>Organisation</t>
  </si>
  <si>
    <t>Konkurrent A</t>
  </si>
  <si>
    <t>Konkurrent B</t>
  </si>
  <si>
    <t>Prüfung</t>
  </si>
  <si>
    <t>Passt</t>
  </si>
  <si>
    <t>Prüfung:</t>
  </si>
  <si>
    <t>N</t>
  </si>
  <si>
    <t>W</t>
  </si>
  <si>
    <t>G</t>
  </si>
  <si>
    <t>Notwendig</t>
  </si>
  <si>
    <t>Wichtig</t>
  </si>
  <si>
    <t>Gewünscht</t>
  </si>
  <si>
    <r>
      <t>Passt</t>
    </r>
    <r>
      <rPr>
        <sz val="14"/>
        <color rgb="FF000000"/>
        <rFont val="Palatino Linotype"/>
        <family val="1"/>
      </rPr>
      <t>:</t>
    </r>
  </si>
  <si>
    <t>V</t>
  </si>
  <si>
    <t>F</t>
  </si>
  <si>
    <t>T</t>
  </si>
  <si>
    <t>K</t>
  </si>
  <si>
    <t>Vollständig</t>
  </si>
  <si>
    <t>Fast vollständig</t>
  </si>
  <si>
    <t>Teilweise</t>
  </si>
  <si>
    <t>Kaum / Nicht</t>
  </si>
  <si>
    <t>Berechnung</t>
  </si>
  <si>
    <t>Ergebnis</t>
  </si>
  <si>
    <t>Unsere Organisation</t>
  </si>
  <si>
    <t>Punkte</t>
  </si>
  <si>
    <t>V. TEIL 3</t>
  </si>
  <si>
    <t>V. TEIL 4</t>
  </si>
  <si>
    <t>Verkaufsstrategie meines wichtigsten Konkurrenten</t>
  </si>
  <si>
    <t>V. TEIL 5</t>
  </si>
  <si>
    <t>Ziele (SMART)</t>
  </si>
  <si>
    <t>4.</t>
  </si>
  <si>
    <t>5.</t>
  </si>
  <si>
    <t>6.</t>
  </si>
  <si>
    <t>Hauptgrund für die Veränderung, Kritisches Business-Problem</t>
  </si>
  <si>
    <t>Angebotene Produkte / Dienstleistungen</t>
  </si>
  <si>
    <t>Verkaufsstrategie</t>
  </si>
  <si>
    <t>Auf welche Weise können wir unsere Ziele erreichen?</t>
  </si>
  <si>
    <t>Welche Personen innerhalb der Kundenorganisation sollten zu Informanten oder internen Verkäufern (Befürwortern) entwickelt werden? Wer kann uns helfen, die Kundenorganisation zu beeinflussen?</t>
  </si>
  <si>
    <t>V. TEIL 6</t>
  </si>
  <si>
    <t>VI. ANALYSE</t>
  </si>
  <si>
    <t>Aktionen</t>
  </si>
  <si>
    <t>Aktionsbeschreibung</t>
  </si>
  <si>
    <t>Zielsetzung der Aktion</t>
  </si>
  <si>
    <t>Wann</t>
  </si>
  <si>
    <t>Wer</t>
  </si>
  <si>
    <t>Benötigte Hilfsmittel</t>
  </si>
  <si>
    <t>Frist</t>
  </si>
  <si>
    <t>VII. BUSINESS MODEL CANVAS</t>
  </si>
  <si>
    <t xml:space="preserve">Wichtige Partner </t>
  </si>
  <si>
    <t>Wichtige Aktivitäten</t>
  </si>
  <si>
    <t>Nutzen versprechen</t>
  </si>
  <si>
    <t>Kundenbeziehung</t>
  </si>
  <si>
    <t>Kunden Gruppen</t>
  </si>
  <si>
    <t>Wichtige Ressourcen</t>
  </si>
  <si>
    <t>Kanäle</t>
  </si>
  <si>
    <t>Kostenstruktur</t>
  </si>
  <si>
    <t>Einnahmequellen</t>
  </si>
  <si>
    <t>BUSINESS MODEL CANVAS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</si>
</sst>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color rgb="FFFFFFFF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sz val="14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4"/>
      <color rgb="FFFFFFFF"/>
      <name val="Palatino Linotype"/>
      <family val="1"/>
    </font>
    <font>
      <sz val="14"/>
      <color rgb="FF000000"/>
      <name val="Palatino Linotype"/>
      <family val="1"/>
    </font>
    <font>
      <b/>
      <sz val="16"/>
      <color rgb="FFFFFFFF"/>
      <name val="Palatino Linotype"/>
      <family val="1"/>
    </font>
    <font>
      <sz val="12"/>
      <color theme="1"/>
      <name val="Aptos Narrow"/>
      <family val="2"/>
      <scheme val="minor"/>
    </font>
    <font>
      <b/>
      <sz val="16"/>
      <color theme="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D2D8"/>
        <bgColor indexed="64"/>
      </patternFill>
    </fill>
    <fill>
      <patternFill patternType="solid">
        <fgColor rgb="FFE7EAE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</fills>
  <borders count="4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5" fillId="0" borderId="0" xfId="0" applyFont="1"/>
    <xf numFmtId="0" fontId="8" fillId="0" borderId="0" xfId="0" applyFont="1"/>
    <xf numFmtId="0" fontId="4" fillId="0" borderId="8" xfId="0" applyFont="1" applyBorder="1" applyAlignment="1">
      <alignment horizontal="left" vertical="center" wrapText="1" indent="1" readingOrder="1"/>
    </xf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" fillId="5" borderId="0" xfId="0" applyFont="1" applyFill="1"/>
    <xf numFmtId="0" fontId="6" fillId="2" borderId="2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>
      <alignment horizontal="left" vertical="center" wrapText="1" readingOrder="1"/>
    </xf>
    <xf numFmtId="0" fontId="12" fillId="3" borderId="3" xfId="0" applyFont="1" applyFill="1" applyBorder="1" applyAlignment="1">
      <alignment horizontal="left" vertical="center" wrapText="1" readingOrder="1"/>
    </xf>
    <xf numFmtId="0" fontId="12" fillId="2" borderId="3" xfId="0" applyFont="1" applyFill="1" applyBorder="1" applyAlignment="1">
      <alignment horizontal="left" vertical="center" wrapText="1" readingOrder="1"/>
    </xf>
    <xf numFmtId="0" fontId="7" fillId="5" borderId="0" xfId="0" applyFont="1" applyFill="1"/>
    <xf numFmtId="0" fontId="13" fillId="5" borderId="0" xfId="0" applyFont="1" applyFill="1"/>
    <xf numFmtId="0" fontId="13" fillId="0" borderId="0" xfId="0" applyFont="1"/>
    <xf numFmtId="0" fontId="11" fillId="6" borderId="10" xfId="0" applyFont="1" applyFill="1" applyBorder="1" applyAlignment="1">
      <alignment horizontal="left" vertical="center" wrapText="1" readingOrder="1"/>
    </xf>
    <xf numFmtId="0" fontId="15" fillId="0" borderId="0" xfId="0" applyFont="1"/>
    <xf numFmtId="0" fontId="14" fillId="6" borderId="1" xfId="0" applyFont="1" applyFill="1" applyBorder="1" applyAlignment="1">
      <alignment horizontal="left" vertical="center" wrapText="1" readingOrder="1"/>
    </xf>
    <xf numFmtId="0" fontId="8" fillId="5" borderId="0" xfId="0" applyFont="1" applyFill="1"/>
    <xf numFmtId="0" fontId="2" fillId="2" borderId="2" xfId="0" applyFont="1" applyFill="1" applyBorder="1" applyAlignment="1" applyProtection="1">
      <alignment vertical="top" wrapText="1"/>
      <protection locked="0"/>
    </xf>
    <xf numFmtId="0" fontId="15" fillId="5" borderId="0" xfId="0" applyFont="1" applyFill="1"/>
    <xf numFmtId="0" fontId="14" fillId="6" borderId="9" xfId="0" applyFont="1" applyFill="1" applyBorder="1" applyAlignment="1">
      <alignment horizontal="left" vertical="center" wrapText="1" readingOrder="1"/>
    </xf>
    <xf numFmtId="0" fontId="16" fillId="5" borderId="0" xfId="0" applyFont="1" applyFill="1"/>
    <xf numFmtId="0" fontId="16" fillId="0" borderId="0" xfId="0" applyFont="1"/>
    <xf numFmtId="0" fontId="2" fillId="5" borderId="0" xfId="0" applyFont="1" applyFill="1"/>
    <xf numFmtId="0" fontId="12" fillId="2" borderId="2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left" vertical="center" wrapText="1" readingOrder="1"/>
    </xf>
    <xf numFmtId="0" fontId="17" fillId="2" borderId="2" xfId="0" applyFont="1" applyFill="1" applyBorder="1" applyAlignment="1">
      <alignment horizontal="center" vertical="center" wrapText="1" readingOrder="1"/>
    </xf>
    <xf numFmtId="0" fontId="17" fillId="3" borderId="3" xfId="0" applyFont="1" applyFill="1" applyBorder="1" applyAlignment="1">
      <alignment horizontal="left" vertical="center" wrapText="1" readingOrder="1"/>
    </xf>
    <xf numFmtId="0" fontId="17" fillId="3" borderId="3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3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7" fillId="2" borderId="0" xfId="0" applyFont="1" applyFill="1" applyAlignment="1">
      <alignment horizontal="center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6" fillId="4" borderId="0" xfId="0" applyFont="1" applyFill="1"/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3" borderId="3" xfId="0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18" fillId="6" borderId="21" xfId="0" applyFont="1" applyFill="1" applyBorder="1" applyAlignment="1">
      <alignment horizontal="left" vertical="top" wrapText="1" readingOrder="1"/>
    </xf>
    <xf numFmtId="0" fontId="11" fillId="6" borderId="2" xfId="0" applyFont="1" applyFill="1" applyBorder="1" applyAlignment="1">
      <alignment horizontal="left" vertical="center" wrapText="1" readingOrder="1"/>
    </xf>
    <xf numFmtId="0" fontId="25" fillId="6" borderId="21" xfId="0" applyFont="1" applyFill="1" applyBorder="1" applyAlignment="1">
      <alignment horizontal="center" vertical="center" wrapText="1" readingOrder="1"/>
    </xf>
    <xf numFmtId="0" fontId="25" fillId="6" borderId="20" xfId="0" applyFont="1" applyFill="1" applyBorder="1" applyAlignment="1">
      <alignment horizontal="center" vertical="center" wrapText="1" readingOrder="1"/>
    </xf>
    <xf numFmtId="0" fontId="25" fillId="6" borderId="3" xfId="0" applyFont="1" applyFill="1" applyBorder="1" applyAlignment="1">
      <alignment horizontal="center" vertical="center" wrapText="1" readingOrder="1"/>
    </xf>
    <xf numFmtId="0" fontId="10" fillId="0" borderId="0" xfId="0" applyFont="1"/>
    <xf numFmtId="0" fontId="3" fillId="6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8" fillId="5" borderId="0" xfId="0" applyFont="1" applyFill="1"/>
    <xf numFmtId="0" fontId="6" fillId="2" borderId="3" xfId="0" applyFont="1" applyFill="1" applyBorder="1" applyAlignment="1">
      <alignment horizontal="center" vertical="top" wrapText="1"/>
    </xf>
    <xf numFmtId="0" fontId="28" fillId="0" borderId="0" xfId="0" applyFont="1"/>
    <xf numFmtId="0" fontId="6" fillId="3" borderId="3" xfId="0" applyFont="1" applyFill="1" applyBorder="1" applyAlignment="1">
      <alignment horizontal="center" vertical="top" wrapText="1"/>
    </xf>
    <xf numFmtId="0" fontId="24" fillId="2" borderId="27" xfId="0" applyFont="1" applyFill="1" applyBorder="1" applyAlignment="1">
      <alignment horizontal="left" vertical="center" wrapText="1" readingOrder="1"/>
    </xf>
    <xf numFmtId="0" fontId="24" fillId="2" borderId="28" xfId="0" applyFont="1" applyFill="1" applyBorder="1" applyAlignment="1">
      <alignment horizontal="left" vertical="center" wrapText="1" readingOrder="1"/>
    </xf>
    <xf numFmtId="0" fontId="24" fillId="2" borderId="0" xfId="0" applyFont="1" applyFill="1" applyAlignment="1">
      <alignment horizontal="left" vertical="center" wrapText="1" readingOrder="1"/>
    </xf>
    <xf numFmtId="0" fontId="24" fillId="2" borderId="29" xfId="0" applyFont="1" applyFill="1" applyBorder="1" applyAlignment="1">
      <alignment horizontal="left" vertical="center" wrapText="1" readingOrder="1"/>
    </xf>
    <xf numFmtId="0" fontId="6" fillId="2" borderId="23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vertical="top" wrapText="1"/>
    </xf>
    <xf numFmtId="0" fontId="6" fillId="2" borderId="36" xfId="0" applyFont="1" applyFill="1" applyBorder="1" applyAlignment="1">
      <alignment horizontal="center" vertical="top" wrapText="1"/>
    </xf>
    <xf numFmtId="0" fontId="27" fillId="6" borderId="0" xfId="0" applyFont="1" applyFill="1" applyAlignment="1">
      <alignment horizontal="left" vertical="center" wrapText="1" readingOrder="1"/>
    </xf>
    <xf numFmtId="0" fontId="25" fillId="6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left" vertical="center" wrapText="1" readingOrder="1"/>
    </xf>
    <xf numFmtId="0" fontId="3" fillId="6" borderId="2" xfId="0" applyFont="1" applyFill="1" applyBorder="1" applyAlignment="1">
      <alignment vertical="top" wrapText="1"/>
    </xf>
    <xf numFmtId="0" fontId="18" fillId="6" borderId="2" xfId="0" applyFont="1" applyFill="1" applyBorder="1" applyAlignment="1">
      <alignment horizontal="center" vertical="center" wrapText="1" readingOrder="1"/>
    </xf>
    <xf numFmtId="0" fontId="13" fillId="5" borderId="0" xfId="0" applyFont="1" applyFill="1" applyAlignment="1">
      <alignment horizontal="center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6" fillId="2" borderId="23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horizontal="center" vertical="top" wrapText="1"/>
      <protection locked="0"/>
    </xf>
    <xf numFmtId="0" fontId="22" fillId="6" borderId="10" xfId="0" applyFont="1" applyFill="1" applyBorder="1" applyAlignment="1">
      <alignment horizontal="left" vertical="center" wrapText="1" readingOrder="1"/>
    </xf>
    <xf numFmtId="0" fontId="16" fillId="5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7" fillId="5" borderId="0" xfId="0" applyFont="1" applyFill="1"/>
    <xf numFmtId="0" fontId="8" fillId="5" borderId="0" xfId="0" applyFont="1" applyFill="1"/>
    <xf numFmtId="0" fontId="20" fillId="3" borderId="11" xfId="0" applyFont="1" applyFill="1" applyBorder="1" applyAlignment="1">
      <alignment horizontal="left" vertical="center" wrapText="1" readingOrder="1"/>
    </xf>
    <xf numFmtId="0" fontId="20" fillId="3" borderId="0" xfId="0" applyFont="1" applyFill="1" applyAlignment="1">
      <alignment horizontal="left" vertical="center" wrapText="1" readingOrder="1"/>
    </xf>
    <xf numFmtId="0" fontId="0" fillId="0" borderId="0" xfId="0"/>
    <xf numFmtId="0" fontId="14" fillId="6" borderId="11" xfId="0" applyFont="1" applyFill="1" applyBorder="1" applyAlignment="1">
      <alignment horizontal="center" vertical="center" wrapText="1" readingOrder="1"/>
    </xf>
    <xf numFmtId="0" fontId="14" fillId="6" borderId="0" xfId="0" applyFont="1" applyFill="1" applyAlignment="1">
      <alignment horizontal="center" vertical="center" wrapText="1" readingOrder="1"/>
    </xf>
    <xf numFmtId="0" fontId="14" fillId="6" borderId="12" xfId="0" applyFont="1" applyFill="1" applyBorder="1" applyAlignment="1">
      <alignment horizontal="left" vertical="center" wrapText="1" readingOrder="1"/>
    </xf>
    <xf numFmtId="0" fontId="14" fillId="6" borderId="14" xfId="0" applyFont="1" applyFill="1" applyBorder="1" applyAlignment="1">
      <alignment horizontal="left" vertical="center" wrapText="1" readingOrder="1"/>
    </xf>
    <xf numFmtId="0" fontId="14" fillId="6" borderId="11" xfId="0" applyFont="1" applyFill="1" applyBorder="1" applyAlignment="1">
      <alignment horizontal="left" vertical="center" wrapText="1" readingOrder="1"/>
    </xf>
    <xf numFmtId="0" fontId="14" fillId="6" borderId="0" xfId="0" applyFont="1" applyFill="1" applyAlignment="1">
      <alignment horizontal="left" vertical="center" wrapText="1" readingOrder="1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3" fillId="5" borderId="0" xfId="0" applyFont="1" applyFill="1"/>
    <xf numFmtId="0" fontId="14" fillId="6" borderId="13" xfId="0" applyFont="1" applyFill="1" applyBorder="1" applyAlignment="1">
      <alignment horizontal="left" vertical="center" wrapText="1" readingOrder="1"/>
    </xf>
    <xf numFmtId="0" fontId="6" fillId="3" borderId="18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6" fillId="3" borderId="16" xfId="0" applyFont="1" applyFill="1" applyBorder="1" applyAlignment="1">
      <alignment horizontal="left" vertical="center" wrapText="1" indent="4" readingOrder="1"/>
    </xf>
    <xf numFmtId="0" fontId="6" fillId="3" borderId="7" xfId="0" applyFont="1" applyFill="1" applyBorder="1" applyAlignment="1">
      <alignment horizontal="left" vertical="center" wrapText="1" indent="4" readingOrder="1"/>
    </xf>
    <xf numFmtId="0" fontId="6" fillId="3" borderId="17" xfId="0" applyFont="1" applyFill="1" applyBorder="1" applyAlignment="1">
      <alignment horizontal="left" vertical="center" wrapText="1" indent="4" readingOrder="1"/>
    </xf>
    <xf numFmtId="0" fontId="17" fillId="3" borderId="18" xfId="0" applyFont="1" applyFill="1" applyBorder="1" applyAlignment="1">
      <alignment horizontal="left" vertical="center" wrapText="1" readingOrder="1"/>
    </xf>
    <xf numFmtId="0" fontId="17" fillId="3" borderId="22" xfId="0" applyFont="1" applyFill="1" applyBorder="1" applyAlignment="1">
      <alignment horizontal="left" vertical="center" wrapText="1" readingOrder="1"/>
    </xf>
    <xf numFmtId="0" fontId="17" fillId="3" borderId="19" xfId="0" applyFont="1" applyFill="1" applyBorder="1" applyAlignment="1">
      <alignment horizontal="left" vertical="center" wrapText="1" readingOrder="1"/>
    </xf>
    <xf numFmtId="0" fontId="17" fillId="3" borderId="11" xfId="0" applyFont="1" applyFill="1" applyBorder="1" applyAlignment="1">
      <alignment horizontal="left" vertical="center" wrapText="1" readingOrder="1"/>
    </xf>
    <xf numFmtId="0" fontId="17" fillId="3" borderId="0" xfId="0" applyFont="1" applyFill="1" applyAlignment="1">
      <alignment horizontal="left" vertical="center" wrapText="1" readingOrder="1"/>
    </xf>
    <xf numFmtId="0" fontId="17" fillId="3" borderId="15" xfId="0" applyFont="1" applyFill="1" applyBorder="1" applyAlignment="1">
      <alignment horizontal="left" vertical="center" wrapText="1" readingOrder="1"/>
    </xf>
    <xf numFmtId="0" fontId="17" fillId="3" borderId="16" xfId="0" applyFont="1" applyFill="1" applyBorder="1" applyAlignment="1">
      <alignment horizontal="left" vertical="center" wrapText="1" readingOrder="1"/>
    </xf>
    <xf numFmtId="0" fontId="17" fillId="3" borderId="7" xfId="0" applyFont="1" applyFill="1" applyBorder="1" applyAlignment="1">
      <alignment horizontal="left" vertical="center" wrapText="1" readingOrder="1"/>
    </xf>
    <xf numFmtId="0" fontId="17" fillId="3" borderId="17" xfId="0" applyFont="1" applyFill="1" applyBorder="1" applyAlignment="1">
      <alignment horizontal="left" vertical="center" wrapText="1" readingOrder="1"/>
    </xf>
    <xf numFmtId="0" fontId="19" fillId="2" borderId="4" xfId="0" applyFont="1" applyFill="1" applyBorder="1" applyAlignment="1">
      <alignment horizontal="left" vertical="center" wrapText="1" readingOrder="1"/>
    </xf>
    <xf numFmtId="0" fontId="19" fillId="2" borderId="5" xfId="0" applyFont="1" applyFill="1" applyBorder="1" applyAlignment="1">
      <alignment horizontal="left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0" fontId="6" fillId="3" borderId="11" xfId="0" applyFont="1" applyFill="1" applyBorder="1" applyAlignment="1">
      <alignment horizontal="left" vertical="center" wrapText="1" indent="4" readingOrder="1"/>
    </xf>
    <xf numFmtId="0" fontId="6" fillId="3" borderId="0" xfId="0" applyFont="1" applyFill="1" applyAlignment="1">
      <alignment horizontal="left" vertical="center" wrapText="1" indent="4" readingOrder="1"/>
    </xf>
    <xf numFmtId="0" fontId="6" fillId="3" borderId="15" xfId="0" applyFont="1" applyFill="1" applyBorder="1" applyAlignment="1">
      <alignment horizontal="left" vertical="center" wrapText="1" indent="4" readingOrder="1"/>
    </xf>
    <xf numFmtId="0" fontId="6" fillId="3" borderId="18" xfId="0" applyFont="1" applyFill="1" applyBorder="1" applyAlignment="1">
      <alignment horizontal="left" vertical="center" wrapText="1" indent="4" readingOrder="1"/>
    </xf>
    <xf numFmtId="0" fontId="6" fillId="3" borderId="22" xfId="0" applyFont="1" applyFill="1" applyBorder="1" applyAlignment="1">
      <alignment horizontal="left" vertical="center" wrapText="1" indent="4" readingOrder="1"/>
    </xf>
    <xf numFmtId="0" fontId="6" fillId="3" borderId="19" xfId="0" applyFont="1" applyFill="1" applyBorder="1" applyAlignment="1">
      <alignment horizontal="left" vertical="center" wrapText="1" indent="4" readingOrder="1"/>
    </xf>
    <xf numFmtId="0" fontId="24" fillId="2" borderId="33" xfId="0" applyFont="1" applyFill="1" applyBorder="1" applyAlignment="1">
      <alignment horizontal="left" vertical="center" wrapText="1" readingOrder="1"/>
    </xf>
    <xf numFmtId="0" fontId="24" fillId="2" borderId="0" xfId="0" applyFont="1" applyFill="1" applyAlignment="1">
      <alignment horizontal="left" vertical="center" wrapText="1" readingOrder="1"/>
    </xf>
    <xf numFmtId="0" fontId="24" fillId="2" borderId="34" xfId="0" applyFont="1" applyFill="1" applyBorder="1" applyAlignment="1">
      <alignment horizontal="left" vertical="center" wrapText="1" readingOrder="1"/>
    </xf>
    <xf numFmtId="0" fontId="24" fillId="2" borderId="35" xfId="0" applyFont="1" applyFill="1" applyBorder="1" applyAlignment="1">
      <alignment horizontal="left" vertical="center" wrapText="1" readingOrder="1"/>
    </xf>
    <xf numFmtId="0" fontId="24" fillId="2" borderId="36" xfId="0" applyFont="1" applyFill="1" applyBorder="1" applyAlignment="1">
      <alignment horizontal="left" vertical="center" wrapText="1" readingOrder="1"/>
    </xf>
    <xf numFmtId="0" fontId="24" fillId="2" borderId="37" xfId="0" applyFont="1" applyFill="1" applyBorder="1" applyAlignment="1">
      <alignment horizontal="left" vertical="center" wrapText="1" readingOrder="1"/>
    </xf>
    <xf numFmtId="0" fontId="23" fillId="3" borderId="24" xfId="0" applyFont="1" applyFill="1" applyBorder="1" applyAlignment="1">
      <alignment horizontal="left" vertical="center" wrapText="1" readingOrder="1"/>
    </xf>
    <xf numFmtId="0" fontId="23" fillId="3" borderId="25" xfId="0" applyFont="1" applyFill="1" applyBorder="1" applyAlignment="1">
      <alignment horizontal="left" vertical="center" wrapText="1" readingOrder="1"/>
    </xf>
    <xf numFmtId="0" fontId="23" fillId="3" borderId="26" xfId="0" applyFont="1" applyFill="1" applyBorder="1" applyAlignment="1">
      <alignment horizontal="left" vertical="center" wrapText="1" readingOrder="1"/>
    </xf>
    <xf numFmtId="0" fontId="24" fillId="2" borderId="30" xfId="0" applyFont="1" applyFill="1" applyBorder="1" applyAlignment="1">
      <alignment horizontal="left" vertical="center" wrapText="1" readingOrder="1"/>
    </xf>
    <xf numFmtId="0" fontId="24" fillId="2" borderId="31" xfId="0" applyFont="1" applyFill="1" applyBorder="1" applyAlignment="1">
      <alignment horizontal="left" vertical="center" wrapText="1" readingOrder="1"/>
    </xf>
    <xf numFmtId="0" fontId="24" fillId="2" borderId="32" xfId="0" applyFont="1" applyFill="1" applyBorder="1" applyAlignment="1">
      <alignment horizontal="left" vertical="center" wrapText="1" readingOrder="1"/>
    </xf>
    <xf numFmtId="0" fontId="27" fillId="6" borderId="12" xfId="0" applyFont="1" applyFill="1" applyBorder="1" applyAlignment="1">
      <alignment horizontal="left" vertical="center" wrapText="1" readingOrder="1"/>
    </xf>
    <xf numFmtId="0" fontId="27" fillId="6" borderId="13" xfId="0" applyFont="1" applyFill="1" applyBorder="1" applyAlignment="1">
      <alignment horizontal="left" vertical="center" wrapText="1" readingOrder="1"/>
    </xf>
    <xf numFmtId="0" fontId="27" fillId="6" borderId="14" xfId="0" applyFont="1" applyFill="1" applyBorder="1" applyAlignment="1">
      <alignment horizontal="left" vertical="center" wrapText="1" readingOrder="1"/>
    </xf>
    <xf numFmtId="0" fontId="25" fillId="6" borderId="21" xfId="0" applyFont="1" applyFill="1" applyBorder="1" applyAlignment="1">
      <alignment horizontal="left" vertical="center" wrapText="1" readingOrder="1"/>
    </xf>
    <xf numFmtId="0" fontId="25" fillId="6" borderId="20" xfId="0" applyFont="1" applyFill="1" applyBorder="1" applyAlignment="1">
      <alignment horizontal="left" vertical="center" wrapText="1" readingOrder="1"/>
    </xf>
    <xf numFmtId="0" fontId="3" fillId="6" borderId="21" xfId="0" applyFont="1" applyFill="1" applyBorder="1" applyAlignment="1">
      <alignment horizontal="center" vertical="top" wrapText="1"/>
    </xf>
    <xf numFmtId="0" fontId="3" fillId="6" borderId="20" xfId="0" applyFont="1" applyFill="1" applyBorder="1" applyAlignment="1">
      <alignment horizontal="center" vertical="top" wrapText="1"/>
    </xf>
    <xf numFmtId="0" fontId="25" fillId="6" borderId="21" xfId="0" applyFont="1" applyFill="1" applyBorder="1" applyAlignment="1">
      <alignment horizontal="center" vertical="center" wrapText="1" readingOrder="1"/>
    </xf>
    <xf numFmtId="0" fontId="25" fillId="6" borderId="20" xfId="0" applyFont="1" applyFill="1" applyBorder="1" applyAlignment="1">
      <alignment horizontal="center" vertical="center" wrapText="1" readingOrder="1"/>
    </xf>
    <xf numFmtId="0" fontId="6" fillId="2" borderId="11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9" fillId="5" borderId="0" xfId="0" applyFont="1" applyFill="1"/>
    <xf numFmtId="0" fontId="15" fillId="5" borderId="0" xfId="0" applyFont="1" applyFill="1"/>
    <xf numFmtId="0" fontId="15" fillId="5" borderId="0" xfId="0" applyFont="1" applyFill="1" applyAlignment="1"/>
    <xf numFmtId="0" fontId="29" fillId="6" borderId="0" xfId="0" applyFont="1" applyFill="1" applyBorder="1" applyAlignment="1">
      <alignment horizontal="center" vertical="center" readingOrder="1"/>
    </xf>
    <xf numFmtId="0" fontId="21" fillId="2" borderId="39" xfId="0" applyFont="1" applyFill="1" applyBorder="1" applyAlignment="1" applyProtection="1">
      <alignment horizontal="center" vertical="top" wrapText="1" readingOrder="1"/>
      <protection locked="0"/>
    </xf>
    <xf numFmtId="0" fontId="21" fillId="2" borderId="40" xfId="0" applyFont="1" applyFill="1" applyBorder="1" applyAlignment="1" applyProtection="1">
      <alignment horizontal="center" vertical="top" wrapText="1" readingOrder="1"/>
      <protection locked="0"/>
    </xf>
    <xf numFmtId="0" fontId="21" fillId="2" borderId="41" xfId="0" applyFont="1" applyFill="1" applyBorder="1" applyAlignment="1" applyProtection="1">
      <alignment horizontal="center" vertical="top" wrapText="1" readingOrder="1"/>
      <protection locked="0"/>
    </xf>
    <xf numFmtId="0" fontId="30" fillId="2" borderId="42" xfId="0" applyFont="1" applyFill="1" applyBorder="1" applyAlignment="1">
      <alignment horizontal="center"/>
    </xf>
    <xf numFmtId="0" fontId="21" fillId="2" borderId="43" xfId="0" applyFont="1" applyFill="1" applyBorder="1" applyAlignment="1" applyProtection="1">
      <alignment horizontal="center" vertical="top" wrapText="1" readingOrder="1"/>
      <protection locked="0"/>
    </xf>
    <xf numFmtId="0" fontId="21" fillId="2" borderId="43" xfId="0" applyFont="1" applyFill="1" applyBorder="1" applyAlignment="1" applyProtection="1">
      <alignment horizontal="center" vertical="top" wrapText="1" readingOrder="1"/>
      <protection locked="0"/>
    </xf>
    <xf numFmtId="0" fontId="21" fillId="3" borderId="42" xfId="0" applyFont="1" applyFill="1" applyBorder="1" applyAlignment="1" applyProtection="1">
      <alignment horizontal="center" vertical="center" wrapText="1" readingOrder="1"/>
    </xf>
    <xf numFmtId="0" fontId="20" fillId="3" borderId="43" xfId="0" applyFont="1" applyFill="1" applyBorder="1" applyAlignment="1" applyProtection="1">
      <alignment horizontal="center" vertical="top" wrapText="1" readingOrder="1"/>
      <protection locked="0"/>
    </xf>
    <xf numFmtId="0" fontId="20" fillId="3" borderId="45" xfId="0" applyFont="1" applyFill="1" applyBorder="1" applyAlignment="1" applyProtection="1">
      <alignment horizontal="center" vertical="top" wrapText="1" readingOrder="1"/>
      <protection locked="0"/>
    </xf>
    <xf numFmtId="0" fontId="21" fillId="3" borderId="0" xfId="0" applyFont="1" applyFill="1" applyBorder="1" applyAlignment="1" applyProtection="1">
      <alignment horizontal="center" vertical="top" wrapText="1" readingOrder="1"/>
    </xf>
    <xf numFmtId="0" fontId="21" fillId="2" borderId="47" xfId="0" applyFont="1" applyFill="1" applyBorder="1" applyAlignment="1" applyProtection="1">
      <alignment horizontal="center" vertical="top" wrapText="1" readingOrder="1"/>
      <protection locked="0"/>
    </xf>
    <xf numFmtId="0" fontId="21" fillId="2" borderId="48" xfId="0" applyFont="1" applyFill="1" applyBorder="1" applyAlignment="1" applyProtection="1">
      <alignment horizontal="center" vertical="top" wrapText="1" readingOrder="1"/>
      <protection locked="0"/>
    </xf>
    <xf numFmtId="0" fontId="30" fillId="2" borderId="42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30" fillId="2" borderId="42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20" fillId="3" borderId="43" xfId="0" applyFont="1" applyFill="1" applyBorder="1" applyAlignment="1" applyProtection="1">
      <alignment horizontal="center" vertical="top" wrapText="1" readingOrder="1"/>
      <protection locked="0"/>
    </xf>
    <xf numFmtId="0" fontId="20" fillId="3" borderId="45" xfId="0" applyFont="1" applyFill="1" applyBorder="1" applyAlignment="1" applyProtection="1">
      <alignment horizontal="center" vertical="top" wrapText="1" readingOrder="1"/>
      <protection locked="0"/>
    </xf>
    <xf numFmtId="0" fontId="20" fillId="3" borderId="48" xfId="0" applyFont="1" applyFill="1" applyBorder="1" applyAlignment="1" applyProtection="1">
      <alignment horizontal="center" vertical="top" wrapText="1" readingOrder="1"/>
      <protection locked="0"/>
    </xf>
    <xf numFmtId="0" fontId="21" fillId="3" borderId="42" xfId="0" applyFont="1" applyFill="1" applyBorder="1" applyAlignment="1" applyProtection="1">
      <alignment horizontal="center" vertical="center" wrapText="1" readingOrder="1"/>
    </xf>
    <xf numFmtId="0" fontId="21" fillId="3" borderId="44" xfId="0" applyFont="1" applyFill="1" applyBorder="1" applyAlignment="1" applyProtection="1">
      <alignment horizontal="center" vertical="center" wrapText="1" readingOrder="1"/>
    </xf>
    <xf numFmtId="0" fontId="21" fillId="3" borderId="46" xfId="0" applyFont="1" applyFill="1" applyBorder="1" applyAlignment="1" applyProtection="1">
      <alignment horizontal="center" vertical="center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7EAED"/>
      <color rgb="FFCCD2D8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92C0-552A-45FC-9A25-F06D2B799135}">
  <dimension ref="A1:AA100"/>
  <sheetViews>
    <sheetView tabSelected="1" workbookViewId="0">
      <selection activeCell="G4" sqref="G4:G10"/>
    </sheetView>
  </sheetViews>
  <sheetFormatPr baseColWidth="10" defaultRowHeight="18" x14ac:dyDescent="0.35"/>
  <cols>
    <col min="1" max="1" width="2.77734375" style="1" customWidth="1"/>
    <col min="2" max="2" width="90.77734375" style="2" customWidth="1"/>
    <col min="3" max="6" width="24.77734375" style="2" hidden="1" customWidth="1"/>
    <col min="7" max="8" width="30.77734375" style="2" customWidth="1"/>
    <col min="9" max="9" width="3.21875" style="1" customWidth="1"/>
    <col min="10" max="10" width="18.44140625" style="1" customWidth="1"/>
    <col min="11" max="11" width="12.33203125" style="1" customWidth="1"/>
    <col min="12" max="12" width="14.88671875" style="1" customWidth="1"/>
    <col min="13" max="16384" width="11.5546875" style="1"/>
  </cols>
  <sheetData>
    <row r="1" spans="1:27" customFormat="1" x14ac:dyDescent="0.35">
      <c r="A1" s="5"/>
      <c r="B1" s="87" t="s">
        <v>31</v>
      </c>
      <c r="C1" s="88"/>
      <c r="D1" s="88"/>
      <c r="E1" s="88"/>
      <c r="F1" s="88"/>
      <c r="G1" s="88"/>
      <c r="H1" s="8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customFormat="1" ht="7.05" customHeight="1" thickBot="1" x14ac:dyDescent="0.45">
      <c r="A2" s="5"/>
      <c r="B2" s="6"/>
      <c r="C2" s="7"/>
      <c r="D2" s="7"/>
      <c r="E2" s="7"/>
      <c r="F2" s="7"/>
      <c r="G2" s="7"/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1.6" thickBot="1" x14ac:dyDescent="0.4">
      <c r="A3" s="8"/>
      <c r="B3" s="20" t="s">
        <v>32</v>
      </c>
      <c r="C3" s="92" t="s">
        <v>33</v>
      </c>
      <c r="D3" s="93"/>
      <c r="E3" s="93"/>
      <c r="F3" s="93"/>
      <c r="G3" s="93"/>
      <c r="H3" s="93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22.05" customHeight="1" thickTop="1" thickBot="1" x14ac:dyDescent="0.4">
      <c r="A4" s="8"/>
      <c r="B4" s="33" t="s">
        <v>34</v>
      </c>
      <c r="C4" s="34" t="s">
        <v>0</v>
      </c>
      <c r="D4" s="34" t="s">
        <v>35</v>
      </c>
      <c r="E4" s="34" t="s">
        <v>1</v>
      </c>
      <c r="F4" s="41"/>
      <c r="G4" s="48"/>
      <c r="H4" s="34">
        <f>IF(G4 =C4,-20,IF(G4 =D4,0,IF(G4 =E4,20,0)))</f>
        <v>0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22.05" customHeight="1" thickBot="1" x14ac:dyDescent="0.4">
      <c r="A5" s="8"/>
      <c r="B5" s="35" t="s">
        <v>36</v>
      </c>
      <c r="C5" s="36" t="s">
        <v>2</v>
      </c>
      <c r="D5" s="36" t="s">
        <v>37</v>
      </c>
      <c r="E5" s="36" t="s">
        <v>38</v>
      </c>
      <c r="F5" s="42"/>
      <c r="G5" s="49"/>
      <c r="H5" s="36">
        <f t="shared" ref="H5:H10" si="0">IF(G5 =C5,-20,IF(G5 =D5,0,IF(G5 =E5,20,0)))</f>
        <v>0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22.05" customHeight="1" thickBot="1" x14ac:dyDescent="0.4">
      <c r="A6" s="8"/>
      <c r="B6" s="37" t="s">
        <v>39</v>
      </c>
      <c r="C6" s="38" t="s">
        <v>40</v>
      </c>
      <c r="D6" s="38" t="s">
        <v>3</v>
      </c>
      <c r="E6" s="38" t="s">
        <v>41</v>
      </c>
      <c r="F6" s="41"/>
      <c r="G6" s="50"/>
      <c r="H6" s="38">
        <f t="shared" si="0"/>
        <v>0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22.05" customHeight="1" thickBot="1" x14ac:dyDescent="0.4">
      <c r="A7" s="8"/>
      <c r="B7" s="35" t="s">
        <v>4</v>
      </c>
      <c r="C7" s="36" t="s">
        <v>42</v>
      </c>
      <c r="D7" s="36" t="s">
        <v>3</v>
      </c>
      <c r="E7" s="36" t="s">
        <v>43</v>
      </c>
      <c r="F7" s="42"/>
      <c r="G7" s="49"/>
      <c r="H7" s="36">
        <f t="shared" si="0"/>
        <v>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22.05" customHeight="1" thickBot="1" x14ac:dyDescent="0.4">
      <c r="A8" s="8"/>
      <c r="B8" s="37" t="s">
        <v>44</v>
      </c>
      <c r="C8" s="38" t="s">
        <v>5</v>
      </c>
      <c r="D8" s="38" t="s">
        <v>11</v>
      </c>
      <c r="E8" s="38" t="s">
        <v>6</v>
      </c>
      <c r="F8" s="41"/>
      <c r="G8" s="50"/>
      <c r="H8" s="38">
        <f t="shared" si="0"/>
        <v>0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22.05" customHeight="1" thickBot="1" x14ac:dyDescent="0.4">
      <c r="A9" s="8"/>
      <c r="B9" s="35" t="s">
        <v>7</v>
      </c>
      <c r="C9" s="36" t="s">
        <v>8</v>
      </c>
      <c r="D9" s="36" t="s">
        <v>45</v>
      </c>
      <c r="E9" s="36" t="s">
        <v>9</v>
      </c>
      <c r="F9" s="42"/>
      <c r="G9" s="49"/>
      <c r="H9" s="36">
        <f t="shared" si="0"/>
        <v>0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22.05" customHeight="1" thickBot="1" x14ac:dyDescent="0.4">
      <c r="A10" s="8"/>
      <c r="B10" s="37" t="s">
        <v>46</v>
      </c>
      <c r="C10" s="38" t="s">
        <v>47</v>
      </c>
      <c r="D10" s="38" t="s">
        <v>10</v>
      </c>
      <c r="E10" s="38" t="s">
        <v>48</v>
      </c>
      <c r="F10" s="41"/>
      <c r="G10" s="50"/>
      <c r="H10" s="38">
        <f t="shared" si="0"/>
        <v>0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22.05" customHeight="1" thickBot="1" x14ac:dyDescent="0.4">
      <c r="A11" s="8"/>
      <c r="B11" s="89" t="s">
        <v>49</v>
      </c>
      <c r="C11" s="90"/>
      <c r="D11" s="90"/>
      <c r="E11" s="90"/>
      <c r="F11" s="91"/>
      <c r="G11" s="91"/>
      <c r="H11" s="91"/>
      <c r="I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22.05" customHeight="1" thickBot="1" x14ac:dyDescent="0.4">
      <c r="A12" s="8"/>
      <c r="B12" s="37" t="s">
        <v>50</v>
      </c>
      <c r="C12" s="39"/>
      <c r="D12" s="39"/>
      <c r="E12" s="39"/>
      <c r="F12" s="43" t="s">
        <v>53</v>
      </c>
      <c r="G12" s="51"/>
      <c r="H12" s="51"/>
      <c r="I12" s="27"/>
      <c r="J12" s="45" t="s">
        <v>57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22.05" customHeight="1" thickBot="1" x14ac:dyDescent="0.4">
      <c r="A13" s="8"/>
      <c r="B13" s="10"/>
      <c r="C13" s="40"/>
      <c r="D13" s="40"/>
      <c r="E13" s="40"/>
      <c r="F13" s="43" t="s">
        <v>53</v>
      </c>
      <c r="G13" s="52"/>
      <c r="H13" s="52"/>
      <c r="I13" s="27"/>
      <c r="J13" s="44" t="s">
        <v>54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22.05" customHeight="1" thickBot="1" x14ac:dyDescent="0.4">
      <c r="A14" s="8"/>
      <c r="B14" s="37" t="s">
        <v>51</v>
      </c>
      <c r="C14" s="39"/>
      <c r="D14" s="39"/>
      <c r="E14" s="39"/>
      <c r="F14" s="43" t="s">
        <v>53</v>
      </c>
      <c r="G14" s="51"/>
      <c r="H14" s="51"/>
      <c r="I14" s="27"/>
      <c r="J14" s="44" t="s">
        <v>55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22.05" customHeight="1" thickBot="1" x14ac:dyDescent="0.4">
      <c r="A15" s="8"/>
      <c r="B15" s="10"/>
      <c r="C15" s="40"/>
      <c r="D15" s="40"/>
      <c r="E15" s="40"/>
      <c r="F15" s="43" t="s">
        <v>53</v>
      </c>
      <c r="G15" s="52"/>
      <c r="H15" s="52"/>
      <c r="I15" s="27"/>
      <c r="J15" s="44" t="s">
        <v>56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22.05" customHeight="1" thickBot="1" x14ac:dyDescent="0.4">
      <c r="A16" s="8"/>
      <c r="B16" s="37" t="s">
        <v>52</v>
      </c>
      <c r="C16" s="39"/>
      <c r="D16" s="39"/>
      <c r="E16" s="39"/>
      <c r="F16" s="43" t="s">
        <v>53</v>
      </c>
      <c r="G16" s="51"/>
      <c r="H16" s="51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1" thickBot="1" x14ac:dyDescent="0.4">
      <c r="A17" s="8"/>
      <c r="B17" s="10"/>
      <c r="C17" s="40"/>
      <c r="D17" s="40"/>
      <c r="E17" s="40"/>
      <c r="F17" s="43" t="s">
        <v>53</v>
      </c>
      <c r="G17" s="52"/>
      <c r="H17" s="52"/>
      <c r="I17" s="27"/>
      <c r="J17" s="4" t="s">
        <v>15</v>
      </c>
      <c r="K17" s="4" t="s">
        <v>3</v>
      </c>
      <c r="L17" s="4" t="s">
        <v>16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35.4" thickBot="1" x14ac:dyDescent="0.4">
      <c r="A18" s="8"/>
      <c r="B18" s="39"/>
      <c r="C18" s="39"/>
      <c r="D18" s="39"/>
      <c r="E18" s="39"/>
      <c r="F18" s="43" t="s">
        <v>53</v>
      </c>
      <c r="G18" s="46" t="s">
        <v>14</v>
      </c>
      <c r="H18" s="47">
        <f>SUM(H17,H16,H15,H14,H13,H12,H10,H9,H8,H7,H6,H5,H4)</f>
        <v>0</v>
      </c>
      <c r="I18" s="27"/>
      <c r="J18" s="4" t="s">
        <v>12</v>
      </c>
      <c r="K18" s="4">
        <v>0</v>
      </c>
      <c r="L18" s="4" t="s">
        <v>13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20.399999999999999" x14ac:dyDescent="0.35">
      <c r="A19" s="8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20.399999999999999" x14ac:dyDescent="0.35">
      <c r="A20" s="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20.399999999999999" x14ac:dyDescent="0.35">
      <c r="A21" s="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20.399999999999999" x14ac:dyDescent="0.35">
      <c r="A22" s="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20.399999999999999" x14ac:dyDescent="0.35">
      <c r="A23" s="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20.399999999999999" x14ac:dyDescent="0.35">
      <c r="A24" s="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20.399999999999999" x14ac:dyDescent="0.35">
      <c r="A25" s="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20.399999999999999" x14ac:dyDescent="0.35">
      <c r="A26" s="8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20.399999999999999" x14ac:dyDescent="0.35">
      <c r="A27" s="8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20.399999999999999" x14ac:dyDescent="0.35">
      <c r="A28" s="8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20.399999999999999" x14ac:dyDescent="0.35">
      <c r="A29" s="8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20.399999999999999" x14ac:dyDescent="0.35">
      <c r="A30" s="8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ht="20.399999999999999" x14ac:dyDescent="0.35">
      <c r="A31" s="8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20.399999999999999" x14ac:dyDescent="0.35">
      <c r="A32" s="8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ht="20.399999999999999" x14ac:dyDescent="0.35">
      <c r="A33" s="8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20.399999999999999" x14ac:dyDescent="0.35">
      <c r="A34" s="8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ht="20.399999999999999" x14ac:dyDescent="0.35">
      <c r="A35" s="8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7" ht="20.399999999999999" x14ac:dyDescent="0.35">
      <c r="A36" s="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ht="20.399999999999999" x14ac:dyDescent="0.35">
      <c r="A37" s="8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ht="20.399999999999999" x14ac:dyDescent="0.35">
      <c r="A38" s="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ht="20.399999999999999" x14ac:dyDescent="0.35">
      <c r="A39" s="8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:27" ht="20.399999999999999" x14ac:dyDescent="0.35">
      <c r="A40" s="8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ht="20.399999999999999" x14ac:dyDescent="0.35">
      <c r="A41" s="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20.399999999999999" x14ac:dyDescent="0.35">
      <c r="A42" s="8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7" ht="20.399999999999999" x14ac:dyDescent="0.35">
      <c r="A43" s="8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7" ht="20.399999999999999" x14ac:dyDescent="0.35">
      <c r="A44" s="8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ht="20.399999999999999" x14ac:dyDescent="0.35">
      <c r="A45" s="8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1:27" ht="20.399999999999999" x14ac:dyDescent="0.35">
      <c r="A46" s="8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20.399999999999999" x14ac:dyDescent="0.35">
      <c r="A47" s="8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20.399999999999999" x14ac:dyDescent="0.35">
      <c r="A48" s="8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20.399999999999999" x14ac:dyDescent="0.35">
      <c r="A49" s="8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20.399999999999999" x14ac:dyDescent="0.35">
      <c r="A50" s="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1:27" ht="20.399999999999999" x14ac:dyDescent="0.35">
      <c r="A51" s="8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27" ht="20.399999999999999" x14ac:dyDescent="0.35">
      <c r="A52" s="8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20.399999999999999" x14ac:dyDescent="0.35">
      <c r="A53" s="8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1:27" ht="20.399999999999999" x14ac:dyDescent="0.35">
      <c r="A54" s="8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:27" ht="20.399999999999999" x14ac:dyDescent="0.35">
      <c r="A55" s="8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1:27" ht="20.399999999999999" x14ac:dyDescent="0.35">
      <c r="A56" s="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ht="20.399999999999999" x14ac:dyDescent="0.35">
      <c r="A57" s="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20.399999999999999" x14ac:dyDescent="0.35">
      <c r="A58" s="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ht="20.399999999999999" x14ac:dyDescent="0.35">
      <c r="A59" s="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 ht="20.399999999999999" x14ac:dyDescent="0.35">
      <c r="A60" s="8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1:27" ht="20.399999999999999" x14ac:dyDescent="0.35">
      <c r="A61" s="8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1:27" ht="20.399999999999999" x14ac:dyDescent="0.35">
      <c r="A62" s="8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1:27" ht="20.399999999999999" x14ac:dyDescent="0.35">
      <c r="A63" s="8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1:27" ht="20.399999999999999" x14ac:dyDescent="0.35">
      <c r="A64" s="8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1:27" ht="20.399999999999999" x14ac:dyDescent="0.35">
      <c r="A65" s="8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1:27" ht="20.399999999999999" x14ac:dyDescent="0.35">
      <c r="A66" s="8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1:27" ht="20.399999999999999" x14ac:dyDescent="0.35">
      <c r="A67" s="8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1:27" ht="20.399999999999999" x14ac:dyDescent="0.35">
      <c r="A68" s="8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1:27" ht="20.399999999999999" x14ac:dyDescent="0.35">
      <c r="A69" s="8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1:27" ht="20.399999999999999" x14ac:dyDescent="0.35">
      <c r="A70" s="8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1:27" ht="20.399999999999999" x14ac:dyDescent="0.35">
      <c r="A71" s="8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1:27" ht="20.399999999999999" x14ac:dyDescent="0.35">
      <c r="A72" s="8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1:27" ht="20.399999999999999" x14ac:dyDescent="0.35">
      <c r="A73" s="8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20.399999999999999" x14ac:dyDescent="0.35">
      <c r="A74" s="8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1:27" ht="20.399999999999999" x14ac:dyDescent="0.35">
      <c r="A75" s="8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27" ht="20.399999999999999" x14ac:dyDescent="0.35">
      <c r="A76" s="8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1:27" ht="20.399999999999999" x14ac:dyDescent="0.35">
      <c r="A77" s="8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1:27" ht="20.399999999999999" x14ac:dyDescent="0.35">
      <c r="A78" s="8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1:27" ht="20.399999999999999" x14ac:dyDescent="0.35">
      <c r="A79" s="8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1:27" ht="20.399999999999999" x14ac:dyDescent="0.35">
      <c r="A80" s="8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1:27" ht="20.399999999999999" x14ac:dyDescent="0.35">
      <c r="A81" s="8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1:27" ht="20.399999999999999" x14ac:dyDescent="0.35">
      <c r="A82" s="8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1:27" ht="20.399999999999999" x14ac:dyDescent="0.35">
      <c r="A83" s="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20.399999999999999" x14ac:dyDescent="0.35">
      <c r="A84" s="8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20.399999999999999" x14ac:dyDescent="0.35">
      <c r="A85" s="8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20.399999999999999" x14ac:dyDescent="0.35">
      <c r="A86" s="8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20.399999999999999" x14ac:dyDescent="0.35">
      <c r="A87" s="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20.399999999999999" x14ac:dyDescent="0.35">
      <c r="A88" s="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20.399999999999999" x14ac:dyDescent="0.35">
      <c r="A89" s="8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20.399999999999999" x14ac:dyDescent="0.35">
      <c r="A90" s="8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20.399999999999999" x14ac:dyDescent="0.35">
      <c r="A91" s="8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1:27" ht="20.399999999999999" x14ac:dyDescent="0.35">
      <c r="A92" s="8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1:27" ht="20.399999999999999" x14ac:dyDescent="0.35">
      <c r="A93" s="8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1:27" ht="20.399999999999999" x14ac:dyDescent="0.35">
      <c r="A94" s="8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1:27" ht="20.399999999999999" x14ac:dyDescent="0.35">
      <c r="A95" s="8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1:27" ht="20.399999999999999" x14ac:dyDescent="0.35">
      <c r="A96" s="8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1:27" ht="20.399999999999999" x14ac:dyDescent="0.35">
      <c r="A97" s="8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1:27" ht="20.399999999999999" x14ac:dyDescent="0.35">
      <c r="A98" s="8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1:27" ht="20.399999999999999" x14ac:dyDescent="0.35">
      <c r="A99" s="8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1:27" ht="20.399999999999999" x14ac:dyDescent="0.35">
      <c r="A100" s="8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</sheetData>
  <sheetProtection algorithmName="SHA-512" hashValue="kTURLu940yoPhp4baaL5tBH2Pd8eGuP0L4P6Ux87Ny0PO1z/UrMXC5D80lUuqMSVZGaOIR6KyQrZX563gK6ung==" saltValue="sSa6Xs5LNwU8AeVt5IXhMA==" spinCount="100000" sheet="1" selectLockedCells="1"/>
  <mergeCells count="3">
    <mergeCell ref="B1:H1"/>
    <mergeCell ref="B11:H11"/>
    <mergeCell ref="C3:H3"/>
  </mergeCells>
  <dataValidations count="1">
    <dataValidation type="list" allowBlank="1" showInputMessage="1" showErrorMessage="1" sqref="G4:G10" xr:uid="{D68AA419-3618-4165-94A6-0D92EF070FB6}">
      <formula1>$C4:$F4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E5D4-5FEF-4D9A-A7EC-C267B07987B7}">
  <dimension ref="A1:Z100"/>
  <sheetViews>
    <sheetView topLeftCell="A8" workbookViewId="0">
      <selection activeCell="B12" sqref="B12"/>
    </sheetView>
  </sheetViews>
  <sheetFormatPr baseColWidth="10" defaultRowHeight="20.399999999999999" x14ac:dyDescent="0.35"/>
  <cols>
    <col min="1" max="1" width="2.77734375" customWidth="1"/>
    <col min="2" max="2" width="160.77734375" style="19" customWidth="1"/>
  </cols>
  <sheetData>
    <row r="1" spans="1:26" ht="17.399999999999999" x14ac:dyDescent="0.3">
      <c r="A1" s="5"/>
      <c r="B1" s="87" t="s">
        <v>152</v>
      </c>
      <c r="C1" s="100"/>
      <c r="D1" s="100"/>
      <c r="E1" s="100"/>
      <c r="F1" s="100"/>
      <c r="G1" s="100"/>
      <c r="H1" s="100"/>
      <c r="I1" s="100"/>
      <c r="J1" s="100"/>
      <c r="K1" s="100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.05" customHeight="1" thickBot="1" x14ac:dyDescent="0.4">
      <c r="A2" s="5"/>
      <c r="B2" s="2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6" thickBot="1" x14ac:dyDescent="0.35">
      <c r="A3" s="5"/>
      <c r="B3" s="20" t="s">
        <v>148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00.05" customHeight="1" thickTop="1" thickBot="1" x14ac:dyDescent="0.35">
      <c r="A4" s="5"/>
      <c r="B4" s="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7.05" customHeight="1" thickBot="1" x14ac:dyDescent="0.4">
      <c r="A5" s="5"/>
      <c r="B5" s="2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19" customFormat="1" ht="21" x14ac:dyDescent="0.35">
      <c r="A6" s="23"/>
      <c r="B6" s="24" t="s">
        <v>149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9" customFormat="1" ht="21" thickBot="1" x14ac:dyDescent="0.4">
      <c r="A7" s="23"/>
      <c r="B7" s="18" t="s">
        <v>150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9" customFormat="1" ht="100.05" customHeight="1" thickTop="1" thickBot="1" x14ac:dyDescent="0.4">
      <c r="A8" s="23"/>
      <c r="B8" s="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7.05" customHeight="1" thickBot="1" x14ac:dyDescent="0.4">
      <c r="A9" s="5"/>
      <c r="B9" s="2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x14ac:dyDescent="0.3">
      <c r="A10" s="5"/>
      <c r="B10" s="24" t="s">
        <v>149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1.8" thickBot="1" x14ac:dyDescent="0.35">
      <c r="A11" s="5"/>
      <c r="B11" s="84" t="s">
        <v>151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00.05" customHeight="1" thickTop="1" thickBot="1" x14ac:dyDescent="0.35">
      <c r="A12" s="5"/>
      <c r="B12" s="2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35">
      <c r="A13" s="5"/>
      <c r="B13" s="2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5">
      <c r="A14" s="5"/>
      <c r="B14" s="2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5">
      <c r="A15" s="5"/>
      <c r="B15" s="2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5">
      <c r="A16" s="5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5">
      <c r="A17" s="5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5">
      <c r="A18" s="5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5">
      <c r="A19" s="5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5">
      <c r="A20" s="5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5">
      <c r="A21" s="5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5">
      <c r="A22" s="5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5">
      <c r="A23" s="5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5">
      <c r="A24" s="5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5">
      <c r="A25" s="5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5">
      <c r="A26" s="5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5">
      <c r="A27" s="5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5">
      <c r="A28" s="5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5">
      <c r="A29" s="5"/>
      <c r="B29" s="2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5">
      <c r="A30" s="5"/>
      <c r="B30" s="2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35">
      <c r="A31" s="5"/>
      <c r="B31" s="2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5">
      <c r="A32" s="5"/>
      <c r="B32" s="2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5">
      <c r="A33" s="5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5">
      <c r="A34" s="5"/>
      <c r="B34" s="2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5">
      <c r="A35" s="5"/>
      <c r="B35" s="2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5">
      <c r="A36" s="5"/>
      <c r="B36" s="2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5">
      <c r="A37" s="5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5">
      <c r="A38" s="5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5">
      <c r="A39" s="5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5">
      <c r="A40" s="5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5">
      <c r="A41" s="5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5">
      <c r="A42" s="5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5">
      <c r="A43" s="5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5">
      <c r="A44" s="5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5">
      <c r="A45" s="5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5">
      <c r="A46" s="5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5">
      <c r="A47" s="5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5">
      <c r="A48" s="5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5">
      <c r="A49" s="5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5">
      <c r="A50" s="5"/>
      <c r="B50" s="2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5">
      <c r="A51" s="5"/>
      <c r="B51" s="2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5">
      <c r="A52" s="5"/>
      <c r="B52" s="2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5">
      <c r="A53" s="5"/>
      <c r="B53" s="2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5">
      <c r="A54" s="5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5">
      <c r="A55" s="5"/>
      <c r="B55" s="2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5">
      <c r="A56" s="5"/>
      <c r="B56" s="2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5">
      <c r="A57" s="5"/>
      <c r="B57" s="2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5">
      <c r="A58" s="5"/>
      <c r="B58" s="2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5">
      <c r="A59" s="5"/>
      <c r="B59" s="2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5">
      <c r="A60" s="5"/>
      <c r="B60" s="2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5">
      <c r="A61" s="5"/>
      <c r="B61" s="2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5">
      <c r="A62" s="5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5">
      <c r="A63" s="5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5">
      <c r="A64" s="5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5">
      <c r="A65" s="5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5">
      <c r="A66" s="5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5">
      <c r="A67" s="5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5">
      <c r="A68" s="5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5">
      <c r="A69" s="5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5">
      <c r="A70" s="5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5">
      <c r="A71" s="5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5">
      <c r="A72" s="5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5">
      <c r="A73" s="5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5">
      <c r="A74" s="5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5">
      <c r="A75" s="5"/>
      <c r="B75" s="2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5">
      <c r="A76" s="5"/>
      <c r="B76" s="2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5">
      <c r="A77" s="5"/>
      <c r="B77" s="2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5">
      <c r="A78" s="5"/>
      <c r="B78" s="2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5">
      <c r="A79" s="5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5">
      <c r="A80" s="5"/>
      <c r="B80" s="2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5">
      <c r="A81" s="5"/>
      <c r="B81" s="2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5">
      <c r="A82" s="5"/>
      <c r="B82" s="2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5">
      <c r="A83" s="5"/>
      <c r="B83" s="2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5">
      <c r="A84" s="5"/>
      <c r="B84" s="2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5">
      <c r="A85" s="5"/>
      <c r="B85" s="2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5">
      <c r="A86" s="5"/>
      <c r="B86" s="2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5">
      <c r="A87" s="5"/>
      <c r="B87" s="2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5">
      <c r="A88" s="5"/>
      <c r="B88" s="2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5">
      <c r="A89" s="5"/>
      <c r="B89" s="2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5">
      <c r="A90" s="5"/>
      <c r="B90" s="2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5">
      <c r="A91" s="5"/>
      <c r="B91" s="2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5">
      <c r="A92" s="5"/>
      <c r="B92" s="2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5">
      <c r="A93" s="5"/>
      <c r="B93" s="2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5">
      <c r="A94" s="5"/>
      <c r="B94" s="2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5">
      <c r="A95" s="5"/>
      <c r="B95" s="23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5">
      <c r="A96" s="5"/>
      <c r="B96" s="2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5">
      <c r="A97" s="5"/>
      <c r="B97" s="2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5">
      <c r="A98" s="5"/>
      <c r="B98" s="23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5">
      <c r="A99" s="5"/>
      <c r="B99" s="2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5">
      <c r="A100" s="5"/>
      <c r="B100" s="2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</sheetData>
  <sheetProtection algorithmName="SHA-512" hashValue="S3mlwGS/+25G/uDIP21+eFxIQGktolppHQOKBczNvnZHkK65xuNPN7yqWeQxMQoOjoVrRIFCr/K0MTMaHPSH5Q==" saltValue="GdMI/W8pBgo8NtVyNaeCZg==" spinCount="100000" sheet="1" objects="1" scenarios="1" selectLockedCells="1"/>
  <mergeCells count="1">
    <mergeCell ref="B1:K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5B0C-AE5F-4C3A-BB06-2CF5958311C5}">
  <dimension ref="A1:Z100"/>
  <sheetViews>
    <sheetView workbookViewId="0">
      <selection activeCell="H6" sqref="H6"/>
    </sheetView>
  </sheetViews>
  <sheetFormatPr baseColWidth="10" defaultRowHeight="20.399999999999999" x14ac:dyDescent="0.35"/>
  <cols>
    <col min="1" max="1" width="2.77734375" customWidth="1"/>
    <col min="2" max="2" width="10.77734375" style="19" customWidth="1"/>
    <col min="3" max="3" width="30.77734375" style="19" customWidth="1"/>
    <col min="4" max="4" width="29.77734375" style="19" customWidth="1"/>
    <col min="5" max="8" width="23.77734375" style="19" customWidth="1"/>
  </cols>
  <sheetData>
    <row r="1" spans="1:26" ht="17.399999999999999" x14ac:dyDescent="0.3">
      <c r="A1" s="5"/>
      <c r="B1" s="87" t="s">
        <v>153</v>
      </c>
      <c r="C1" s="100"/>
      <c r="D1" s="100"/>
      <c r="E1" s="100"/>
      <c r="F1" s="100"/>
      <c r="G1" s="100"/>
      <c r="H1" s="100"/>
      <c r="I1" s="100"/>
      <c r="J1" s="100"/>
      <c r="K1" s="100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.05" customHeight="1" thickBot="1" x14ac:dyDescent="0.4">
      <c r="A2" s="5"/>
      <c r="B2" s="23"/>
      <c r="C2" s="23"/>
      <c r="D2" s="23"/>
      <c r="E2" s="23"/>
      <c r="F2" s="23"/>
      <c r="G2" s="23"/>
      <c r="H2" s="2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6" thickBot="1" x14ac:dyDescent="0.35">
      <c r="A3" s="5"/>
      <c r="B3" s="94" t="s">
        <v>154</v>
      </c>
      <c r="C3" s="101"/>
      <c r="D3" s="101"/>
      <c r="E3" s="101"/>
      <c r="F3" s="101"/>
      <c r="G3" s="101"/>
      <c r="H3" s="9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6.4" customHeight="1" thickTop="1" thickBot="1" x14ac:dyDescent="0.35">
      <c r="A4" s="5"/>
      <c r="B4" s="77"/>
      <c r="C4" s="78" t="s">
        <v>155</v>
      </c>
      <c r="D4" s="78" t="s">
        <v>156</v>
      </c>
      <c r="E4" s="78" t="s">
        <v>157</v>
      </c>
      <c r="F4" s="78" t="s">
        <v>158</v>
      </c>
      <c r="G4" s="78" t="s">
        <v>159</v>
      </c>
      <c r="H4" s="78" t="s">
        <v>160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0.049999999999997" customHeight="1" thickBot="1" x14ac:dyDescent="0.35">
      <c r="A5" s="5"/>
      <c r="B5" s="32" t="s">
        <v>27</v>
      </c>
      <c r="C5" s="10"/>
      <c r="D5" s="10"/>
      <c r="E5" s="10"/>
      <c r="F5" s="10"/>
      <c r="G5" s="10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0.049999999999997" customHeight="1" thickBot="1" x14ac:dyDescent="0.35">
      <c r="A6" s="5"/>
      <c r="B6" s="31" t="s">
        <v>28</v>
      </c>
      <c r="C6" s="11"/>
      <c r="D6" s="11"/>
      <c r="E6" s="11"/>
      <c r="F6" s="11"/>
      <c r="G6" s="11"/>
      <c r="H6" s="1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0.049999999999997" customHeight="1" thickBot="1" x14ac:dyDescent="0.35">
      <c r="A7" s="5"/>
      <c r="B7" s="32" t="s">
        <v>29</v>
      </c>
      <c r="C7" s="10"/>
      <c r="D7" s="10"/>
      <c r="E7" s="10"/>
      <c r="F7" s="10"/>
      <c r="G7" s="10"/>
      <c r="H7" s="1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0.049999999999997" customHeight="1" thickBot="1" x14ac:dyDescent="0.35">
      <c r="A8" s="5"/>
      <c r="B8" s="31" t="s">
        <v>144</v>
      </c>
      <c r="C8" s="11"/>
      <c r="D8" s="11"/>
      <c r="E8" s="11"/>
      <c r="F8" s="11"/>
      <c r="G8" s="11"/>
      <c r="H8" s="1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0.049999999999997" customHeight="1" thickBot="1" x14ac:dyDescent="0.35">
      <c r="A9" s="5"/>
      <c r="B9" s="32" t="s">
        <v>145</v>
      </c>
      <c r="C9" s="10"/>
      <c r="D9" s="10"/>
      <c r="E9" s="10"/>
      <c r="F9" s="10"/>
      <c r="G9" s="10"/>
      <c r="H9" s="1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0.049999999999997" customHeight="1" thickBot="1" x14ac:dyDescent="0.35">
      <c r="A10" s="5"/>
      <c r="B10" s="31" t="s">
        <v>146</v>
      </c>
      <c r="C10" s="11"/>
      <c r="D10" s="11"/>
      <c r="E10" s="11"/>
      <c r="F10" s="11"/>
      <c r="G10" s="11"/>
      <c r="H10" s="1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35">
      <c r="A11" s="5"/>
      <c r="B11" s="23"/>
      <c r="C11" s="23"/>
      <c r="D11" s="23"/>
      <c r="E11" s="23"/>
      <c r="F11" s="23"/>
      <c r="G11" s="23"/>
      <c r="H11" s="2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35">
      <c r="A12" s="5"/>
      <c r="B12" s="23"/>
      <c r="C12" s="23"/>
      <c r="D12" s="23"/>
      <c r="E12" s="23"/>
      <c r="F12" s="23"/>
      <c r="G12" s="23"/>
      <c r="H12" s="2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35">
      <c r="A13" s="5"/>
      <c r="B13" s="23"/>
      <c r="C13" s="23"/>
      <c r="D13" s="23"/>
      <c r="E13" s="23"/>
      <c r="F13" s="23"/>
      <c r="G13" s="23"/>
      <c r="H13" s="2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5">
      <c r="A14" s="5"/>
      <c r="B14" s="23"/>
      <c r="C14" s="23"/>
      <c r="D14" s="23"/>
      <c r="E14" s="23"/>
      <c r="F14" s="23"/>
      <c r="G14" s="23"/>
      <c r="H14" s="2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5">
      <c r="A15" s="5"/>
      <c r="B15" s="23"/>
      <c r="C15" s="23"/>
      <c r="D15" s="23"/>
      <c r="E15" s="23"/>
      <c r="F15" s="23"/>
      <c r="G15" s="23"/>
      <c r="H15" s="2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5">
      <c r="A16" s="5"/>
      <c r="B16" s="23"/>
      <c r="C16" s="23"/>
      <c r="D16" s="23"/>
      <c r="E16" s="23"/>
      <c r="F16" s="23"/>
      <c r="G16" s="23"/>
      <c r="H16" s="2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5">
      <c r="A17" s="5"/>
      <c r="B17" s="23"/>
      <c r="C17" s="23"/>
      <c r="D17" s="23"/>
      <c r="E17" s="23"/>
      <c r="F17" s="23"/>
      <c r="G17" s="23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5">
      <c r="A18" s="5"/>
      <c r="B18" s="23"/>
      <c r="C18" s="23"/>
      <c r="D18" s="23"/>
      <c r="E18" s="23"/>
      <c r="F18" s="23"/>
      <c r="G18" s="23"/>
      <c r="H18" s="2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5">
      <c r="A19" s="5"/>
      <c r="B19" s="23"/>
      <c r="C19" s="23"/>
      <c r="D19" s="23"/>
      <c r="E19" s="23"/>
      <c r="F19" s="23"/>
      <c r="G19" s="23"/>
      <c r="H19" s="2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5">
      <c r="A20" s="5"/>
      <c r="B20" s="23"/>
      <c r="C20" s="23"/>
      <c r="D20" s="23"/>
      <c r="E20" s="23"/>
      <c r="F20" s="23"/>
      <c r="G20" s="23"/>
      <c r="H20" s="2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5">
      <c r="A21" s="5"/>
      <c r="B21" s="23"/>
      <c r="C21" s="23"/>
      <c r="D21" s="23"/>
      <c r="E21" s="23"/>
      <c r="F21" s="23"/>
      <c r="G21" s="23"/>
      <c r="H21" s="2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5">
      <c r="A22" s="5"/>
      <c r="B22" s="23"/>
      <c r="C22" s="23"/>
      <c r="D22" s="23"/>
      <c r="E22" s="23"/>
      <c r="F22" s="23"/>
      <c r="G22" s="23"/>
      <c r="H22" s="2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5">
      <c r="A23" s="5"/>
      <c r="B23" s="23"/>
      <c r="C23" s="23"/>
      <c r="D23" s="23"/>
      <c r="E23" s="23"/>
      <c r="F23" s="23"/>
      <c r="G23" s="23"/>
      <c r="H23" s="2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5">
      <c r="A24" s="5"/>
      <c r="B24" s="23"/>
      <c r="C24" s="23"/>
      <c r="D24" s="23"/>
      <c r="E24" s="23"/>
      <c r="F24" s="23"/>
      <c r="G24" s="23"/>
      <c r="H24" s="2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5">
      <c r="A25" s="5"/>
      <c r="B25" s="23"/>
      <c r="C25" s="23"/>
      <c r="D25" s="23"/>
      <c r="E25" s="23"/>
      <c r="F25" s="23"/>
      <c r="G25" s="23"/>
      <c r="H25" s="2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5">
      <c r="A26" s="5"/>
      <c r="B26" s="23"/>
      <c r="C26" s="23"/>
      <c r="D26" s="23"/>
      <c r="E26" s="23"/>
      <c r="F26" s="23"/>
      <c r="G26" s="23"/>
      <c r="H26" s="2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5">
      <c r="A27" s="5"/>
      <c r="B27" s="23"/>
      <c r="C27" s="23"/>
      <c r="D27" s="23"/>
      <c r="E27" s="23"/>
      <c r="F27" s="23"/>
      <c r="G27" s="23"/>
      <c r="H27" s="2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5">
      <c r="A28" s="5"/>
      <c r="B28" s="23"/>
      <c r="C28" s="23"/>
      <c r="D28" s="23"/>
      <c r="E28" s="23"/>
      <c r="F28" s="23"/>
      <c r="G28" s="23"/>
      <c r="H28" s="2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5">
      <c r="A29" s="5"/>
      <c r="B29" s="23"/>
      <c r="C29" s="23"/>
      <c r="D29" s="23"/>
      <c r="E29" s="23"/>
      <c r="F29" s="23"/>
      <c r="G29" s="23"/>
      <c r="H29" s="2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5">
      <c r="A30" s="5"/>
      <c r="B30" s="23"/>
      <c r="C30" s="23"/>
      <c r="D30" s="23"/>
      <c r="E30" s="23"/>
      <c r="F30" s="23"/>
      <c r="G30" s="23"/>
      <c r="H30" s="2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35">
      <c r="A31" s="5"/>
      <c r="B31" s="23"/>
      <c r="C31" s="23"/>
      <c r="D31" s="23"/>
      <c r="E31" s="23"/>
      <c r="F31" s="23"/>
      <c r="G31" s="23"/>
      <c r="H31" s="2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5">
      <c r="A32" s="5"/>
      <c r="B32" s="23"/>
      <c r="C32" s="23"/>
      <c r="D32" s="23"/>
      <c r="E32" s="23"/>
      <c r="F32" s="23"/>
      <c r="G32" s="23"/>
      <c r="H32" s="2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5">
      <c r="A33" s="5"/>
      <c r="B33" s="23"/>
      <c r="C33" s="23"/>
      <c r="D33" s="23"/>
      <c r="E33" s="23"/>
      <c r="F33" s="23"/>
      <c r="G33" s="23"/>
      <c r="H33" s="2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5">
      <c r="A34" s="5"/>
      <c r="B34" s="23"/>
      <c r="C34" s="23"/>
      <c r="D34" s="23"/>
      <c r="E34" s="23"/>
      <c r="F34" s="23"/>
      <c r="G34" s="23"/>
      <c r="H34" s="2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5">
      <c r="A35" s="5"/>
      <c r="B35" s="23"/>
      <c r="C35" s="23"/>
      <c r="D35" s="23"/>
      <c r="E35" s="23"/>
      <c r="F35" s="23"/>
      <c r="G35" s="23"/>
      <c r="H35" s="2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5">
      <c r="A36" s="5"/>
      <c r="B36" s="23"/>
      <c r="C36" s="23"/>
      <c r="D36" s="23"/>
      <c r="E36" s="23"/>
      <c r="F36" s="23"/>
      <c r="G36" s="23"/>
      <c r="H36" s="2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5">
      <c r="A37" s="5"/>
      <c r="B37" s="23"/>
      <c r="C37" s="23"/>
      <c r="D37" s="23"/>
      <c r="E37" s="23"/>
      <c r="F37" s="23"/>
      <c r="G37" s="23"/>
      <c r="H37" s="2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5">
      <c r="A38" s="5"/>
      <c r="B38" s="23"/>
      <c r="C38" s="23"/>
      <c r="D38" s="23"/>
      <c r="E38" s="23"/>
      <c r="F38" s="23"/>
      <c r="G38" s="23"/>
      <c r="H38" s="2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5">
      <c r="A39" s="5"/>
      <c r="B39" s="23"/>
      <c r="C39" s="23"/>
      <c r="D39" s="23"/>
      <c r="E39" s="23"/>
      <c r="F39" s="23"/>
      <c r="G39" s="23"/>
      <c r="H39" s="2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5">
      <c r="A40" s="5"/>
      <c r="B40" s="23"/>
      <c r="C40" s="23"/>
      <c r="D40" s="23"/>
      <c r="E40" s="23"/>
      <c r="F40" s="23"/>
      <c r="G40" s="23"/>
      <c r="H40" s="2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5">
      <c r="A41" s="5"/>
      <c r="B41" s="23"/>
      <c r="C41" s="23"/>
      <c r="D41" s="23"/>
      <c r="E41" s="23"/>
      <c r="F41" s="23"/>
      <c r="G41" s="23"/>
      <c r="H41" s="2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5">
      <c r="A42" s="5"/>
      <c r="B42" s="23"/>
      <c r="C42" s="23"/>
      <c r="D42" s="23"/>
      <c r="E42" s="23"/>
      <c r="F42" s="23"/>
      <c r="G42" s="23"/>
      <c r="H42" s="2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5">
      <c r="A43" s="5"/>
      <c r="B43" s="23"/>
      <c r="C43" s="23"/>
      <c r="D43" s="23"/>
      <c r="E43" s="23"/>
      <c r="F43" s="23"/>
      <c r="G43" s="23"/>
      <c r="H43" s="2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5">
      <c r="A44" s="5"/>
      <c r="B44" s="23"/>
      <c r="C44" s="23"/>
      <c r="D44" s="23"/>
      <c r="E44" s="23"/>
      <c r="F44" s="23"/>
      <c r="G44" s="23"/>
      <c r="H44" s="2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5">
      <c r="A45" s="5"/>
      <c r="B45" s="23"/>
      <c r="C45" s="23"/>
      <c r="D45" s="23"/>
      <c r="E45" s="23"/>
      <c r="F45" s="23"/>
      <c r="G45" s="23"/>
      <c r="H45" s="2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5">
      <c r="A46" s="5"/>
      <c r="B46" s="23"/>
      <c r="C46" s="23"/>
      <c r="D46" s="23"/>
      <c r="E46" s="23"/>
      <c r="F46" s="23"/>
      <c r="G46" s="23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5">
      <c r="A47" s="5"/>
      <c r="B47" s="23"/>
      <c r="C47" s="23"/>
      <c r="D47" s="23"/>
      <c r="E47" s="23"/>
      <c r="F47" s="23"/>
      <c r="G47" s="23"/>
      <c r="H47" s="2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5">
      <c r="A48" s="5"/>
      <c r="B48" s="23"/>
      <c r="C48" s="23"/>
      <c r="D48" s="23"/>
      <c r="E48" s="23"/>
      <c r="F48" s="23"/>
      <c r="G48" s="23"/>
      <c r="H48" s="2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5">
      <c r="A49" s="5"/>
      <c r="B49" s="23"/>
      <c r="C49" s="23"/>
      <c r="D49" s="23"/>
      <c r="E49" s="23"/>
      <c r="F49" s="23"/>
      <c r="G49" s="23"/>
      <c r="H49" s="2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5">
      <c r="A50" s="5"/>
      <c r="B50" s="23"/>
      <c r="C50" s="23"/>
      <c r="D50" s="23"/>
      <c r="E50" s="23"/>
      <c r="F50" s="23"/>
      <c r="G50" s="23"/>
      <c r="H50" s="2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5">
      <c r="A51" s="5"/>
      <c r="B51" s="23"/>
      <c r="C51" s="23"/>
      <c r="D51" s="23"/>
      <c r="E51" s="23"/>
      <c r="F51" s="23"/>
      <c r="G51" s="23"/>
      <c r="H51" s="2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5">
      <c r="A52" s="5"/>
      <c r="B52" s="23"/>
      <c r="C52" s="23"/>
      <c r="D52" s="23"/>
      <c r="E52" s="23"/>
      <c r="F52" s="23"/>
      <c r="G52" s="23"/>
      <c r="H52" s="2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5">
      <c r="A53" s="5"/>
      <c r="B53" s="23"/>
      <c r="C53" s="23"/>
      <c r="D53" s="23"/>
      <c r="E53" s="23"/>
      <c r="F53" s="23"/>
      <c r="G53" s="23"/>
      <c r="H53" s="2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5">
      <c r="A54" s="5"/>
      <c r="B54" s="23"/>
      <c r="C54" s="23"/>
      <c r="D54" s="23"/>
      <c r="E54" s="23"/>
      <c r="F54" s="23"/>
      <c r="G54" s="23"/>
      <c r="H54" s="2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5">
      <c r="A55" s="5"/>
      <c r="B55" s="23"/>
      <c r="C55" s="23"/>
      <c r="D55" s="23"/>
      <c r="E55" s="23"/>
      <c r="F55" s="23"/>
      <c r="G55" s="23"/>
      <c r="H55" s="2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5">
      <c r="A56" s="5"/>
      <c r="B56" s="23"/>
      <c r="C56" s="23"/>
      <c r="D56" s="23"/>
      <c r="E56" s="23"/>
      <c r="F56" s="23"/>
      <c r="G56" s="23"/>
      <c r="H56" s="2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5">
      <c r="A57" s="5"/>
      <c r="B57" s="23"/>
      <c r="C57" s="23"/>
      <c r="D57" s="23"/>
      <c r="E57" s="23"/>
      <c r="F57" s="23"/>
      <c r="G57" s="23"/>
      <c r="H57" s="2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5">
      <c r="A58" s="5"/>
      <c r="B58" s="23"/>
      <c r="C58" s="23"/>
      <c r="D58" s="23"/>
      <c r="E58" s="23"/>
      <c r="F58" s="23"/>
      <c r="G58" s="23"/>
      <c r="H58" s="2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5">
      <c r="A59" s="5"/>
      <c r="B59" s="23"/>
      <c r="C59" s="23"/>
      <c r="D59" s="23"/>
      <c r="E59" s="23"/>
      <c r="F59" s="23"/>
      <c r="G59" s="23"/>
      <c r="H59" s="2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5">
      <c r="A60" s="5"/>
      <c r="B60" s="23"/>
      <c r="C60" s="23"/>
      <c r="D60" s="23"/>
      <c r="E60" s="23"/>
      <c r="F60" s="23"/>
      <c r="G60" s="23"/>
      <c r="H60" s="2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5">
      <c r="A61" s="5"/>
      <c r="B61" s="23"/>
      <c r="C61" s="23"/>
      <c r="D61" s="23"/>
      <c r="E61" s="23"/>
      <c r="F61" s="23"/>
      <c r="G61" s="23"/>
      <c r="H61" s="2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5">
      <c r="A62" s="5"/>
      <c r="B62" s="23"/>
      <c r="C62" s="23"/>
      <c r="D62" s="23"/>
      <c r="E62" s="23"/>
      <c r="F62" s="23"/>
      <c r="G62" s="23"/>
      <c r="H62" s="2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5">
      <c r="A63" s="5"/>
      <c r="B63" s="23"/>
      <c r="C63" s="23"/>
      <c r="D63" s="23"/>
      <c r="E63" s="23"/>
      <c r="F63" s="23"/>
      <c r="G63" s="23"/>
      <c r="H63" s="2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5">
      <c r="A64" s="5"/>
      <c r="B64" s="23"/>
      <c r="C64" s="23"/>
      <c r="D64" s="23"/>
      <c r="E64" s="23"/>
      <c r="F64" s="23"/>
      <c r="G64" s="23"/>
      <c r="H64" s="2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5">
      <c r="A65" s="5"/>
      <c r="B65" s="23"/>
      <c r="C65" s="23"/>
      <c r="D65" s="23"/>
      <c r="E65" s="23"/>
      <c r="F65" s="23"/>
      <c r="G65" s="23"/>
      <c r="H65" s="2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5">
      <c r="A66" s="5"/>
      <c r="B66" s="23"/>
      <c r="C66" s="23"/>
      <c r="D66" s="23"/>
      <c r="E66" s="23"/>
      <c r="F66" s="23"/>
      <c r="G66" s="23"/>
      <c r="H66" s="2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5">
      <c r="A67" s="5"/>
      <c r="B67" s="23"/>
      <c r="C67" s="23"/>
      <c r="D67" s="23"/>
      <c r="E67" s="23"/>
      <c r="F67" s="23"/>
      <c r="G67" s="23"/>
      <c r="H67" s="2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5">
      <c r="A68" s="5"/>
      <c r="B68" s="23"/>
      <c r="C68" s="23"/>
      <c r="D68" s="23"/>
      <c r="E68" s="23"/>
      <c r="F68" s="23"/>
      <c r="G68" s="23"/>
      <c r="H68" s="2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5">
      <c r="A69" s="5"/>
      <c r="B69" s="23"/>
      <c r="C69" s="23"/>
      <c r="D69" s="23"/>
      <c r="E69" s="23"/>
      <c r="F69" s="23"/>
      <c r="G69" s="23"/>
      <c r="H69" s="2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5">
      <c r="A70" s="5"/>
      <c r="B70" s="23"/>
      <c r="C70" s="23"/>
      <c r="D70" s="23"/>
      <c r="E70" s="23"/>
      <c r="F70" s="23"/>
      <c r="G70" s="23"/>
      <c r="H70" s="2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5">
      <c r="A71" s="5"/>
      <c r="B71" s="23"/>
      <c r="C71" s="23"/>
      <c r="D71" s="23"/>
      <c r="E71" s="23"/>
      <c r="F71" s="23"/>
      <c r="G71" s="23"/>
      <c r="H71" s="2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5">
      <c r="A72" s="5"/>
      <c r="B72" s="23"/>
      <c r="C72" s="23"/>
      <c r="D72" s="23"/>
      <c r="E72" s="23"/>
      <c r="F72" s="23"/>
      <c r="G72" s="23"/>
      <c r="H72" s="2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5">
      <c r="A73" s="5"/>
      <c r="B73" s="23"/>
      <c r="C73" s="23"/>
      <c r="D73" s="23"/>
      <c r="E73" s="23"/>
      <c r="F73" s="23"/>
      <c r="G73" s="23"/>
      <c r="H73" s="2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5">
      <c r="A74" s="5"/>
      <c r="B74" s="23"/>
      <c r="C74" s="23"/>
      <c r="D74" s="23"/>
      <c r="E74" s="23"/>
      <c r="F74" s="23"/>
      <c r="G74" s="23"/>
      <c r="H74" s="2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5">
      <c r="A75" s="5"/>
      <c r="B75" s="23"/>
      <c r="C75" s="23"/>
      <c r="D75" s="23"/>
      <c r="E75" s="23"/>
      <c r="F75" s="23"/>
      <c r="G75" s="23"/>
      <c r="H75" s="2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5">
      <c r="A76" s="5"/>
      <c r="B76" s="23"/>
      <c r="C76" s="23"/>
      <c r="D76" s="23"/>
      <c r="E76" s="23"/>
      <c r="F76" s="23"/>
      <c r="G76" s="23"/>
      <c r="H76" s="2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5">
      <c r="A77" s="5"/>
      <c r="B77" s="23"/>
      <c r="C77" s="23"/>
      <c r="D77" s="23"/>
      <c r="E77" s="23"/>
      <c r="F77" s="23"/>
      <c r="G77" s="23"/>
      <c r="H77" s="2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5">
      <c r="A78" s="5"/>
      <c r="B78" s="23"/>
      <c r="C78" s="23"/>
      <c r="D78" s="23"/>
      <c r="E78" s="23"/>
      <c r="F78" s="23"/>
      <c r="G78" s="23"/>
      <c r="H78" s="2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5">
      <c r="A79" s="5"/>
      <c r="B79" s="23"/>
      <c r="C79" s="23"/>
      <c r="D79" s="23"/>
      <c r="E79" s="23"/>
      <c r="F79" s="23"/>
      <c r="G79" s="23"/>
      <c r="H79" s="2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5">
      <c r="A80" s="5"/>
      <c r="B80" s="23"/>
      <c r="C80" s="23"/>
      <c r="D80" s="23"/>
      <c r="E80" s="23"/>
      <c r="F80" s="23"/>
      <c r="G80" s="23"/>
      <c r="H80" s="2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5">
      <c r="A81" s="5"/>
      <c r="B81" s="23"/>
      <c r="C81" s="23"/>
      <c r="D81" s="23"/>
      <c r="E81" s="23"/>
      <c r="F81" s="23"/>
      <c r="G81" s="23"/>
      <c r="H81" s="2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5">
      <c r="A82" s="5"/>
      <c r="B82" s="23"/>
      <c r="C82" s="23"/>
      <c r="D82" s="23"/>
      <c r="E82" s="23"/>
      <c r="F82" s="23"/>
      <c r="G82" s="23"/>
      <c r="H82" s="2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5">
      <c r="A83" s="5"/>
      <c r="B83" s="23"/>
      <c r="C83" s="23"/>
      <c r="D83" s="23"/>
      <c r="E83" s="23"/>
      <c r="F83" s="23"/>
      <c r="G83" s="23"/>
      <c r="H83" s="2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5">
      <c r="A84" s="5"/>
      <c r="B84" s="23"/>
      <c r="C84" s="23"/>
      <c r="D84" s="23"/>
      <c r="E84" s="23"/>
      <c r="F84" s="23"/>
      <c r="G84" s="23"/>
      <c r="H84" s="2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5">
      <c r="A85" s="5"/>
      <c r="B85" s="23"/>
      <c r="C85" s="23"/>
      <c r="D85" s="23"/>
      <c r="E85" s="23"/>
      <c r="F85" s="23"/>
      <c r="G85" s="23"/>
      <c r="H85" s="2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5">
      <c r="A86" s="5"/>
      <c r="B86" s="23"/>
      <c r="C86" s="23"/>
      <c r="D86" s="23"/>
      <c r="E86" s="23"/>
      <c r="F86" s="23"/>
      <c r="G86" s="23"/>
      <c r="H86" s="2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5">
      <c r="A87" s="5"/>
      <c r="B87" s="23"/>
      <c r="C87" s="23"/>
      <c r="D87" s="23"/>
      <c r="E87" s="23"/>
      <c r="F87" s="23"/>
      <c r="G87" s="23"/>
      <c r="H87" s="2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5">
      <c r="A88" s="5"/>
      <c r="B88" s="23"/>
      <c r="C88" s="23"/>
      <c r="D88" s="23"/>
      <c r="E88" s="23"/>
      <c r="F88" s="23"/>
      <c r="G88" s="23"/>
      <c r="H88" s="2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5">
      <c r="A89" s="5"/>
      <c r="B89" s="23"/>
      <c r="C89" s="23"/>
      <c r="D89" s="23"/>
      <c r="E89" s="23"/>
      <c r="F89" s="23"/>
      <c r="G89" s="23"/>
      <c r="H89" s="2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5">
      <c r="A90" s="5"/>
      <c r="B90" s="23"/>
      <c r="C90" s="23"/>
      <c r="D90" s="23"/>
      <c r="E90" s="23"/>
      <c r="F90" s="23"/>
      <c r="G90" s="23"/>
      <c r="H90" s="2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5">
      <c r="A91" s="5"/>
      <c r="B91" s="23"/>
      <c r="C91" s="23"/>
      <c r="D91" s="23"/>
      <c r="E91" s="23"/>
      <c r="F91" s="23"/>
      <c r="G91" s="23"/>
      <c r="H91" s="2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5">
      <c r="A92" s="5"/>
      <c r="B92" s="23"/>
      <c r="C92" s="23"/>
      <c r="D92" s="23"/>
      <c r="E92" s="23"/>
      <c r="F92" s="23"/>
      <c r="G92" s="23"/>
      <c r="H92" s="2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5">
      <c r="A93" s="5"/>
      <c r="B93" s="23"/>
      <c r="C93" s="23"/>
      <c r="D93" s="23"/>
      <c r="E93" s="23"/>
      <c r="F93" s="23"/>
      <c r="G93" s="23"/>
      <c r="H93" s="2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5">
      <c r="A94" s="5"/>
      <c r="B94" s="23"/>
      <c r="C94" s="23"/>
      <c r="D94" s="23"/>
      <c r="E94" s="23"/>
      <c r="F94" s="23"/>
      <c r="G94" s="23"/>
      <c r="H94" s="2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5">
      <c r="A95" s="5"/>
      <c r="B95" s="23"/>
      <c r="C95" s="23"/>
      <c r="D95" s="23"/>
      <c r="E95" s="23"/>
      <c r="F95" s="23"/>
      <c r="G95" s="23"/>
      <c r="H95" s="2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5">
      <c r="A96" s="5"/>
      <c r="B96" s="23"/>
      <c r="C96" s="23"/>
      <c r="D96" s="23"/>
      <c r="E96" s="23"/>
      <c r="F96" s="23"/>
      <c r="G96" s="23"/>
      <c r="H96" s="2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5">
      <c r="A97" s="5"/>
      <c r="B97" s="23"/>
      <c r="C97" s="23"/>
      <c r="D97" s="23"/>
      <c r="E97" s="23"/>
      <c r="F97" s="23"/>
      <c r="G97" s="23"/>
      <c r="H97" s="2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5">
      <c r="A98" s="5"/>
      <c r="B98" s="23"/>
      <c r="C98" s="23"/>
      <c r="D98" s="23"/>
      <c r="E98" s="23"/>
      <c r="F98" s="23"/>
      <c r="G98" s="23"/>
      <c r="H98" s="2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5">
      <c r="A99" s="5"/>
      <c r="B99" s="23"/>
      <c r="C99" s="23"/>
      <c r="D99" s="23"/>
      <c r="E99" s="23"/>
      <c r="F99" s="23"/>
      <c r="G99" s="23"/>
      <c r="H99" s="2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5">
      <c r="A100" s="5"/>
      <c r="B100" s="23"/>
      <c r="C100" s="23"/>
      <c r="D100" s="23"/>
      <c r="E100" s="23"/>
      <c r="F100" s="23"/>
      <c r="G100" s="23"/>
      <c r="H100" s="2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</sheetData>
  <sheetProtection algorithmName="SHA-512" hashValue="nzpaYmX9k1tTasWlSnv4M1kczNja8yrHJ0Cb0mjNCeihUmBuaWzgAF4mVfuX63OdVnSs7zgJPWAUTWDshAyY+g==" saltValue="EJVR8zplgP1OFM9FVc1S6w==" spinCount="100000" sheet="1" objects="1" scenarios="1" selectLockedCells="1"/>
  <mergeCells count="2">
    <mergeCell ref="B1:K1"/>
    <mergeCell ref="B3:H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849E-3702-45B3-8801-19205305CD3F}">
  <dimension ref="A1:Z103"/>
  <sheetViews>
    <sheetView workbookViewId="0">
      <selection activeCell="E9" sqref="E9:G9"/>
    </sheetView>
  </sheetViews>
  <sheetFormatPr baseColWidth="10" defaultRowHeight="20.399999999999999" x14ac:dyDescent="0.35"/>
  <cols>
    <col min="1" max="1" width="2.77734375" style="19" customWidth="1"/>
    <col min="2" max="7" width="32.77734375" style="19" customWidth="1"/>
    <col min="8" max="16384" width="11.5546875" style="19"/>
  </cols>
  <sheetData>
    <row r="1" spans="1:26" ht="21" x14ac:dyDescent="0.4">
      <c r="A1" s="23"/>
      <c r="B1" s="155" t="s">
        <v>161</v>
      </c>
      <c r="C1" s="156"/>
      <c r="D1" s="156"/>
      <c r="E1" s="156"/>
      <c r="F1" s="156"/>
      <c r="G1" s="156"/>
      <c r="H1" s="156"/>
      <c r="I1" s="156"/>
      <c r="J1" s="156"/>
      <c r="K1" s="156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7.0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.6" thickBot="1" x14ac:dyDescent="0.4">
      <c r="A3" s="23"/>
      <c r="B3" s="158" t="s">
        <v>171</v>
      </c>
      <c r="C3" s="158"/>
      <c r="D3" s="158"/>
      <c r="E3" s="158"/>
      <c r="F3" s="158"/>
      <c r="G3" s="158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157" customFormat="1" x14ac:dyDescent="0.35">
      <c r="B4" s="162" t="s">
        <v>162</v>
      </c>
      <c r="C4" s="162" t="s">
        <v>163</v>
      </c>
      <c r="D4" s="171" t="s">
        <v>164</v>
      </c>
      <c r="E4" s="172"/>
      <c r="F4" s="173" t="s">
        <v>165</v>
      </c>
      <c r="G4" s="174" t="s">
        <v>166</v>
      </c>
    </row>
    <row r="5" spans="1:26" s="86" customFormat="1" ht="100.05" customHeight="1" thickBot="1" x14ac:dyDescent="0.35">
      <c r="A5" s="85"/>
      <c r="B5" s="161"/>
      <c r="C5" s="164"/>
      <c r="D5" s="161"/>
      <c r="E5" s="169"/>
      <c r="F5" s="164"/>
      <c r="G5" s="159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s="86" customFormat="1" ht="18.600000000000001" customHeight="1" x14ac:dyDescent="0.3">
      <c r="A6" s="85"/>
      <c r="B6" s="161"/>
      <c r="C6" s="165" t="s">
        <v>167</v>
      </c>
      <c r="D6" s="161"/>
      <c r="E6" s="169"/>
      <c r="F6" s="168" t="s">
        <v>168</v>
      </c>
      <c r="G6" s="159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s="86" customFormat="1" ht="100.05" customHeight="1" thickBot="1" x14ac:dyDescent="0.35">
      <c r="A7" s="85"/>
      <c r="B7" s="163"/>
      <c r="C7" s="166"/>
      <c r="D7" s="163"/>
      <c r="E7" s="170"/>
      <c r="F7" s="167"/>
      <c r="G7" s="160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s="86" customFormat="1" ht="15.6" x14ac:dyDescent="0.3">
      <c r="A8" s="85"/>
      <c r="B8" s="178" t="s">
        <v>169</v>
      </c>
      <c r="C8" s="179"/>
      <c r="D8" s="180"/>
      <c r="E8" s="178" t="s">
        <v>170</v>
      </c>
      <c r="F8" s="179"/>
      <c r="G8" s="180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s="86" customFormat="1" ht="79.95" customHeight="1" thickBot="1" x14ac:dyDescent="0.35">
      <c r="A9" s="85"/>
      <c r="B9" s="175"/>
      <c r="C9" s="176"/>
      <c r="D9" s="177"/>
      <c r="E9" s="175"/>
      <c r="F9" s="176"/>
      <c r="G9" s="177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x14ac:dyDescent="0.3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3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3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3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3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3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3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3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3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3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3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3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3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x14ac:dyDescent="0.3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3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3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3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3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3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3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3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3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3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3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3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3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3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3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3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3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3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3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3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3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3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3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3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3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3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3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3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3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3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3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3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3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3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3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3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3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3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3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3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3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3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3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3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3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3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3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3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sheetProtection algorithmName="SHA-512" hashValue="c7LCVZeBncHtNZeukXOoRJuewpEdFub8WE3Iu3dfTe+V99F6sfYceGrusBbZCjQ2IzYBRuk+xmkB0MqNYgRYGQ==" saltValue="Kyo9Ievh42wv60Zem7KrMw==" spinCount="100000" sheet="1" objects="1" scenarios="1" selectLockedCells="1"/>
  <mergeCells count="10">
    <mergeCell ref="B1:K1"/>
    <mergeCell ref="B5:B7"/>
    <mergeCell ref="D5:E7"/>
    <mergeCell ref="G5:G7"/>
    <mergeCell ref="B9:D9"/>
    <mergeCell ref="E9:G9"/>
    <mergeCell ref="B3:G3"/>
    <mergeCell ref="D4:E4"/>
    <mergeCell ref="B8:D8"/>
    <mergeCell ref="E8:G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33C9-878A-415C-9B44-CA315C9B7C50}">
  <dimension ref="A1:Z102"/>
  <sheetViews>
    <sheetView topLeftCell="A3" workbookViewId="0">
      <selection activeCell="C7" sqref="C7"/>
    </sheetView>
  </sheetViews>
  <sheetFormatPr baseColWidth="10" defaultRowHeight="14.4" x14ac:dyDescent="0.3"/>
  <cols>
    <col min="1" max="1" width="2.77734375" customWidth="1"/>
    <col min="2" max="2" width="24.77734375" customWidth="1"/>
    <col min="3" max="3" width="136.77734375" customWidth="1"/>
  </cols>
  <sheetData>
    <row r="1" spans="1:26" ht="18" x14ac:dyDescent="0.35">
      <c r="A1" s="5"/>
      <c r="B1" s="87" t="s">
        <v>58</v>
      </c>
      <c r="C1" s="88"/>
      <c r="D1" s="88"/>
      <c r="E1" s="88"/>
      <c r="F1" s="88"/>
      <c r="G1" s="88"/>
      <c r="H1" s="8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.05" customHeight="1" thickBot="1" x14ac:dyDescent="0.4">
      <c r="A2" s="5"/>
      <c r="B2" s="15"/>
      <c r="C2" s="21"/>
      <c r="D2" s="21"/>
      <c r="E2" s="21"/>
      <c r="F2" s="21"/>
      <c r="G2" s="21"/>
      <c r="H2" s="2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6" thickBot="1" x14ac:dyDescent="0.35">
      <c r="A3" s="5"/>
      <c r="B3" s="94" t="s">
        <v>71</v>
      </c>
      <c r="C3" s="9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05" customHeight="1" thickTop="1" thickBot="1" x14ac:dyDescent="0.35">
      <c r="A4" s="5"/>
      <c r="B4" s="13" t="s">
        <v>72</v>
      </c>
      <c r="C4" s="10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05" customHeight="1" thickTop="1" thickBot="1" x14ac:dyDescent="0.35">
      <c r="A5" s="5"/>
      <c r="B5" s="12" t="s">
        <v>59</v>
      </c>
      <c r="C5" s="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5.05" customHeight="1" thickBot="1" x14ac:dyDescent="0.35">
      <c r="A6" s="5"/>
      <c r="B6" s="13" t="s">
        <v>60</v>
      </c>
      <c r="C6" s="1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5.05" customHeight="1" thickBot="1" x14ac:dyDescent="0.35">
      <c r="A7" s="5"/>
      <c r="B7" s="14" t="s">
        <v>61</v>
      </c>
      <c r="C7" s="1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05" customHeight="1" thickBot="1" x14ac:dyDescent="0.35">
      <c r="A8" s="5"/>
      <c r="B8" s="13" t="s">
        <v>62</v>
      </c>
      <c r="C8" s="1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5.05" customHeight="1" thickBot="1" x14ac:dyDescent="0.35">
      <c r="A9" s="5"/>
      <c r="B9" s="14" t="s">
        <v>63</v>
      </c>
      <c r="C9" s="11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5.05" customHeight="1" thickBot="1" x14ac:dyDescent="0.35">
      <c r="A10" s="5"/>
      <c r="B10" s="13" t="s">
        <v>64</v>
      </c>
      <c r="C10" s="1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5.05" customHeight="1" thickBot="1" x14ac:dyDescent="0.35">
      <c r="A11" s="5"/>
      <c r="B11" s="14" t="s">
        <v>65</v>
      </c>
      <c r="C11" s="1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5.05" customHeight="1" thickBot="1" x14ac:dyDescent="0.35">
      <c r="A12" s="5"/>
      <c r="B12" s="13" t="s">
        <v>66</v>
      </c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5.05" customHeight="1" thickBot="1" x14ac:dyDescent="0.35">
      <c r="A13" s="5"/>
      <c r="B13" s="14" t="s">
        <v>67</v>
      </c>
      <c r="C13" s="1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5.05" customHeight="1" thickBot="1" x14ac:dyDescent="0.35">
      <c r="A14" s="5"/>
      <c r="B14" s="13" t="s">
        <v>68</v>
      </c>
      <c r="C14" s="10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5.05" customHeight="1" thickBot="1" x14ac:dyDescent="0.35">
      <c r="A15" s="5"/>
      <c r="B15" s="14" t="s">
        <v>69</v>
      </c>
      <c r="C15" s="1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5.05" customHeight="1" thickBot="1" x14ac:dyDescent="0.35">
      <c r="A16" s="5"/>
      <c r="B16" s="13" t="s">
        <v>70</v>
      </c>
      <c r="C16" s="10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</sheetData>
  <sheetProtection algorithmName="SHA-512" hashValue="y5aHYk4f/m6VwSaiyN1gXCNwn+qDnM2jMzxK+D+54+X+B70/XTq7Qc+VPXFOuZRAjXKd9pAVTKL3sVa6u6lm8A==" saltValue="J4muykIRS0TSqT5cVTH0ng==" spinCount="100000" sheet="1" objects="1" scenarios="1" selectLockedCells="1"/>
  <mergeCells count="2">
    <mergeCell ref="B1:H1"/>
    <mergeCell ref="B3:C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0CAD5-C61F-476C-88D1-886B6A1F3895}">
  <dimension ref="A1:Z100"/>
  <sheetViews>
    <sheetView topLeftCell="A6" workbookViewId="0">
      <selection activeCell="C14" sqref="C14"/>
    </sheetView>
  </sheetViews>
  <sheetFormatPr baseColWidth="10" defaultRowHeight="14.4" x14ac:dyDescent="0.3"/>
  <cols>
    <col min="1" max="1" width="2.77734375" customWidth="1"/>
    <col min="2" max="2" width="55.77734375" customWidth="1"/>
    <col min="3" max="3" width="105.77734375" customWidth="1"/>
  </cols>
  <sheetData>
    <row r="1" spans="1:26" ht="18" x14ac:dyDescent="0.35">
      <c r="A1" s="5"/>
      <c r="B1" s="87" t="s">
        <v>73</v>
      </c>
      <c r="C1" s="88"/>
      <c r="D1" s="88"/>
      <c r="E1" s="88"/>
      <c r="F1" s="88"/>
      <c r="G1" s="88"/>
      <c r="H1" s="8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thickBo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.6" thickBot="1" x14ac:dyDescent="0.35">
      <c r="A3" s="5"/>
      <c r="B3" s="20" t="s">
        <v>17</v>
      </c>
      <c r="C3" s="20" t="s">
        <v>18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3" customHeight="1" thickTop="1" thickBot="1" x14ac:dyDescent="0.35">
      <c r="A4" s="5"/>
      <c r="B4" s="12" t="s">
        <v>19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3" customHeight="1" thickBot="1" x14ac:dyDescent="0.35">
      <c r="A5" s="5"/>
      <c r="B5" s="13" t="s">
        <v>20</v>
      </c>
      <c r="C5" s="10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" customHeight="1" thickBot="1" x14ac:dyDescent="0.35">
      <c r="A6" s="5"/>
      <c r="B6" s="14" t="s">
        <v>21</v>
      </c>
      <c r="C6" s="1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x14ac:dyDescent="0.3">
      <c r="A8" s="5"/>
      <c r="B8" s="96" t="s">
        <v>74</v>
      </c>
      <c r="C8" s="9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00.05" customHeight="1" x14ac:dyDescent="0.3">
      <c r="A9" s="5"/>
      <c r="B9" s="98"/>
      <c r="C9" s="9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thickBo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2.6" thickBot="1" x14ac:dyDescent="0.35">
      <c r="A11" s="5"/>
      <c r="B11" s="20" t="s">
        <v>22</v>
      </c>
      <c r="C11" s="20" t="s">
        <v>23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3" customHeight="1" thickTop="1" thickBot="1" x14ac:dyDescent="0.35">
      <c r="A12" s="5"/>
      <c r="B12" s="12" t="s">
        <v>24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3" customHeight="1" thickBot="1" x14ac:dyDescent="0.35">
      <c r="A13" s="5"/>
      <c r="B13" s="13" t="s">
        <v>25</v>
      </c>
      <c r="C13" s="1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3" customHeight="1" thickBot="1" x14ac:dyDescent="0.35">
      <c r="A14" s="5"/>
      <c r="B14" s="14" t="s">
        <v>26</v>
      </c>
      <c r="C14" s="1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</sheetData>
  <sheetProtection algorithmName="SHA-512" hashValue="18eUXMAAzrUAEt0CdZ3LzIbcqAMevDTLBEA9LKDl6gWDjsiL1YRCtCAqwMAckPksO87FCQVJkPExX08Rq0wbZA==" saltValue="rf/RtyB7mVlF35vQZqfxWw==" spinCount="100000" sheet="1" objects="1" scenarios="1" selectLockedCells="1"/>
  <mergeCells count="3">
    <mergeCell ref="B1:H1"/>
    <mergeCell ref="B8:C8"/>
    <mergeCell ref="B9:C9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9912-6CB7-4671-83E6-9D3ED1458766}">
  <dimension ref="A1:Z98"/>
  <sheetViews>
    <sheetView topLeftCell="A14" workbookViewId="0">
      <selection activeCell="E13" sqref="E13"/>
    </sheetView>
  </sheetViews>
  <sheetFormatPr baseColWidth="10" defaultRowHeight="20.399999999999999" x14ac:dyDescent="0.35"/>
  <cols>
    <col min="1" max="1" width="2.77734375" style="19" customWidth="1"/>
    <col min="2" max="7" width="27.33203125" style="19" customWidth="1"/>
    <col min="8" max="16384" width="11.5546875" style="19"/>
  </cols>
  <sheetData>
    <row r="1" spans="1:26" x14ac:dyDescent="0.35">
      <c r="A1" s="23"/>
      <c r="B1" s="87" t="s">
        <v>75</v>
      </c>
      <c r="C1" s="100"/>
      <c r="D1" s="100"/>
      <c r="E1" s="100"/>
      <c r="F1" s="100"/>
      <c r="G1" s="100"/>
      <c r="H1" s="100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7.05" customHeight="1" thickBo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.6" thickBot="1" x14ac:dyDescent="0.4">
      <c r="A3" s="23"/>
      <c r="B3" s="94" t="s">
        <v>76</v>
      </c>
      <c r="C3" s="101"/>
      <c r="D3" s="101"/>
      <c r="E3" s="101"/>
      <c r="F3" s="101"/>
      <c r="G3" s="95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91.8" customHeight="1" thickTop="1" thickBot="1" x14ac:dyDescent="0.4">
      <c r="A4" s="23"/>
      <c r="B4" s="53" t="s">
        <v>82</v>
      </c>
      <c r="C4" s="53" t="s">
        <v>77</v>
      </c>
      <c r="D4" s="53" t="s">
        <v>78</v>
      </c>
      <c r="E4" s="53" t="s">
        <v>79</v>
      </c>
      <c r="F4" s="53" t="s">
        <v>80</v>
      </c>
      <c r="G4" s="53" t="s">
        <v>81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95" customHeight="1" thickBot="1" x14ac:dyDescent="0.4">
      <c r="A5" s="23"/>
      <c r="B5" s="185"/>
      <c r="C5" s="52"/>
      <c r="D5" s="52"/>
      <c r="E5" s="52"/>
      <c r="F5" s="52"/>
      <c r="G5" s="5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6.95" customHeight="1" thickBot="1" x14ac:dyDescent="0.4">
      <c r="A6" s="23"/>
      <c r="B6" s="186"/>
      <c r="C6" s="51"/>
      <c r="D6" s="51"/>
      <c r="E6" s="51"/>
      <c r="F6" s="51"/>
      <c r="G6" s="51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6.95" customHeight="1" thickBot="1" x14ac:dyDescent="0.4">
      <c r="A7" s="23"/>
      <c r="B7" s="185"/>
      <c r="C7" s="52"/>
      <c r="D7" s="52"/>
      <c r="E7" s="52"/>
      <c r="F7" s="52"/>
      <c r="G7" s="5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6.95" customHeight="1" thickBot="1" x14ac:dyDescent="0.4">
      <c r="A8" s="23"/>
      <c r="B8" s="186"/>
      <c r="C8" s="51"/>
      <c r="D8" s="51"/>
      <c r="E8" s="51"/>
      <c r="F8" s="51"/>
      <c r="G8" s="5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6.95" customHeight="1" thickBot="1" x14ac:dyDescent="0.4">
      <c r="A9" s="23"/>
      <c r="B9" s="185"/>
      <c r="C9" s="52"/>
      <c r="D9" s="52"/>
      <c r="E9" s="52"/>
      <c r="F9" s="52"/>
      <c r="G9" s="5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6.95" customHeight="1" thickBot="1" x14ac:dyDescent="0.4">
      <c r="A10" s="23"/>
      <c r="B10" s="186"/>
      <c r="C10" s="51"/>
      <c r="D10" s="51"/>
      <c r="E10" s="51"/>
      <c r="F10" s="51"/>
      <c r="G10" s="5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6.95" customHeight="1" thickBot="1" x14ac:dyDescent="0.4">
      <c r="A11" s="23"/>
      <c r="B11" s="185"/>
      <c r="C11" s="52"/>
      <c r="D11" s="52"/>
      <c r="E11" s="52"/>
      <c r="F11" s="52"/>
      <c r="G11" s="5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6.95" customHeight="1" thickBot="1" x14ac:dyDescent="0.4">
      <c r="A12" s="23"/>
      <c r="B12" s="186"/>
      <c r="C12" s="51"/>
      <c r="D12" s="51"/>
      <c r="E12" s="51"/>
      <c r="F12" s="51"/>
      <c r="G12" s="51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6.95" customHeight="1" thickBot="1" x14ac:dyDescent="0.4">
      <c r="A13" s="23"/>
      <c r="B13" s="185"/>
      <c r="C13" s="52"/>
      <c r="D13" s="52"/>
      <c r="E13" s="52"/>
      <c r="F13" s="52"/>
      <c r="G13" s="5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6.95" customHeight="1" thickBot="1" x14ac:dyDescent="0.4">
      <c r="A14" s="23"/>
      <c r="B14" s="186"/>
      <c r="C14" s="51"/>
      <c r="D14" s="51"/>
      <c r="E14" s="51"/>
      <c r="F14" s="51"/>
      <c r="G14" s="51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6.95" customHeight="1" thickBot="1" x14ac:dyDescent="0.4">
      <c r="A15" s="23"/>
      <c r="B15" s="185"/>
      <c r="C15" s="52"/>
      <c r="D15" s="52"/>
      <c r="E15" s="52"/>
      <c r="F15" s="52"/>
      <c r="G15" s="5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6.95" customHeight="1" thickBot="1" x14ac:dyDescent="0.4">
      <c r="A16" s="23"/>
      <c r="B16" s="186"/>
      <c r="C16" s="51"/>
      <c r="D16" s="51"/>
      <c r="E16" s="51"/>
      <c r="F16" s="51"/>
      <c r="G16" s="51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6.95" customHeight="1" thickBot="1" x14ac:dyDescent="0.4">
      <c r="A17" s="23"/>
      <c r="B17" s="185"/>
      <c r="C17" s="52"/>
      <c r="D17" s="52"/>
      <c r="E17" s="52"/>
      <c r="F17" s="52"/>
      <c r="G17" s="5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6.95" customHeight="1" thickBot="1" x14ac:dyDescent="0.4">
      <c r="A18" s="23"/>
      <c r="B18" s="186"/>
      <c r="C18" s="51"/>
      <c r="D18" s="51"/>
      <c r="E18" s="51"/>
      <c r="F18" s="51"/>
      <c r="G18" s="51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3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3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3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3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3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3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x14ac:dyDescent="0.3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3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3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3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3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3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3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3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3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3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3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3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3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3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3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3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3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3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3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3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3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3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3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3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3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3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3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3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3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3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3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3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3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3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3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3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3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3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3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3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3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3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3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</sheetData>
  <sheetProtection algorithmName="SHA-512" hashValue="CFqT04/hddACQU8VO1+a6EORu7x/NNpvpdqh1WZdUqxwRXpwmtFyaJlwKj0RdvDWMH6+YEB9FFiwn3pfGGQcdQ==" saltValue="wIuvCUIyI1N3Rmvhcrj+GA==" spinCount="100000" sheet="1" objects="1" scenarios="1" selectLockedCells="1"/>
  <mergeCells count="2">
    <mergeCell ref="B1:H1"/>
    <mergeCell ref="B3:G3"/>
  </mergeCells>
  <dataValidations count="1">
    <dataValidation type="list" allowBlank="1" showInputMessage="1" showErrorMessage="1" sqref="C5:G18" xr:uid="{294979BB-2FA7-48F2-B04C-BDD67181C542}">
      <formula1>"Ja,Nein,Unbekannt, ,"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EA84-094C-4732-AD4E-DB22CE410807}">
  <dimension ref="A1:Z100"/>
  <sheetViews>
    <sheetView workbookViewId="0">
      <selection activeCell="E10" sqref="E10"/>
    </sheetView>
  </sheetViews>
  <sheetFormatPr baseColWidth="10" defaultRowHeight="20.399999999999999" x14ac:dyDescent="0.35"/>
  <cols>
    <col min="1" max="1" width="2.77734375" style="19" customWidth="1"/>
    <col min="2" max="6" width="32.77734375" style="19" customWidth="1"/>
    <col min="7" max="16384" width="11.5546875" style="19"/>
  </cols>
  <sheetData>
    <row r="1" spans="1:26" x14ac:dyDescent="0.35">
      <c r="A1" s="23"/>
      <c r="B1" s="87" t="s">
        <v>83</v>
      </c>
      <c r="C1" s="100"/>
      <c r="D1" s="100"/>
      <c r="E1" s="100"/>
      <c r="F1" s="100"/>
      <c r="G1" s="100"/>
      <c r="H1" s="100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7.05" customHeight="1" thickBo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7.6" customHeight="1" thickBot="1" x14ac:dyDescent="0.4">
      <c r="A3" s="23"/>
      <c r="B3" s="94" t="s">
        <v>84</v>
      </c>
      <c r="C3" s="101"/>
      <c r="D3" s="101"/>
      <c r="E3" s="101"/>
      <c r="F3" s="95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6" thickTop="1" thickBot="1" x14ac:dyDescent="0.4">
      <c r="A4" s="23"/>
      <c r="B4" s="54" t="s">
        <v>30</v>
      </c>
      <c r="C4" s="54" t="s">
        <v>59</v>
      </c>
      <c r="D4" s="54" t="s">
        <v>85</v>
      </c>
      <c r="E4" s="54" t="s">
        <v>86</v>
      </c>
      <c r="F4" s="54" t="s">
        <v>87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1" thickBot="1" x14ac:dyDescent="0.4">
      <c r="A5" s="23"/>
      <c r="B5" s="185"/>
      <c r="C5" s="185"/>
      <c r="D5" s="185"/>
      <c r="E5" s="185"/>
      <c r="F5" s="185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1" thickBot="1" x14ac:dyDescent="0.4">
      <c r="A6" s="23"/>
      <c r="B6" s="186"/>
      <c r="C6" s="186"/>
      <c r="D6" s="186"/>
      <c r="E6" s="186"/>
      <c r="F6" s="18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1" thickBot="1" x14ac:dyDescent="0.4">
      <c r="A7" s="23"/>
      <c r="B7" s="185"/>
      <c r="C7" s="185"/>
      <c r="D7" s="185"/>
      <c r="E7" s="185"/>
      <c r="F7" s="18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1" thickBot="1" x14ac:dyDescent="0.4">
      <c r="A8" s="23"/>
      <c r="B8" s="186"/>
      <c r="C8" s="186"/>
      <c r="D8" s="186"/>
      <c r="E8" s="186"/>
      <c r="F8" s="186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1" thickBot="1" x14ac:dyDescent="0.4">
      <c r="A9" s="23"/>
      <c r="B9" s="185"/>
      <c r="C9" s="185"/>
      <c r="D9" s="185"/>
      <c r="E9" s="185"/>
      <c r="F9" s="185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1" thickBot="1" x14ac:dyDescent="0.4">
      <c r="A10" s="23"/>
      <c r="B10" s="186"/>
      <c r="C10" s="186"/>
      <c r="D10" s="186"/>
      <c r="E10" s="186"/>
      <c r="F10" s="186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" thickBot="1" x14ac:dyDescent="0.4">
      <c r="A11" s="23"/>
      <c r="B11" s="185"/>
      <c r="C11" s="185"/>
      <c r="D11" s="185"/>
      <c r="E11" s="185"/>
      <c r="F11" s="18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1" thickBot="1" x14ac:dyDescent="0.4">
      <c r="A12" s="23"/>
      <c r="B12" s="186"/>
      <c r="C12" s="186"/>
      <c r="D12" s="186"/>
      <c r="E12" s="186"/>
      <c r="F12" s="186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1" thickBot="1" x14ac:dyDescent="0.4">
      <c r="A13" s="23"/>
      <c r="B13" s="185"/>
      <c r="C13" s="185"/>
      <c r="D13" s="185"/>
      <c r="E13" s="185"/>
      <c r="F13" s="18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1" thickBot="1" x14ac:dyDescent="0.4">
      <c r="A14" s="23"/>
      <c r="B14" s="186"/>
      <c r="C14" s="186"/>
      <c r="D14" s="186"/>
      <c r="E14" s="186"/>
      <c r="F14" s="186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1" thickBot="1" x14ac:dyDescent="0.4">
      <c r="A15" s="23"/>
      <c r="B15" s="185"/>
      <c r="C15" s="185"/>
      <c r="D15" s="185"/>
      <c r="E15" s="185"/>
      <c r="F15" s="185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1" thickBot="1" x14ac:dyDescent="0.4">
      <c r="A16" s="23"/>
      <c r="B16" s="186"/>
      <c r="C16" s="186"/>
      <c r="D16" s="186"/>
      <c r="E16" s="186"/>
      <c r="F16" s="186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1" thickBot="1" x14ac:dyDescent="0.4">
      <c r="A17" s="23"/>
      <c r="B17" s="185"/>
      <c r="C17" s="185"/>
      <c r="D17" s="185"/>
      <c r="E17" s="185"/>
      <c r="F17" s="185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1" thickBot="1" x14ac:dyDescent="0.4">
      <c r="A18" s="23"/>
      <c r="B18" s="186"/>
      <c r="C18" s="186"/>
      <c r="D18" s="186"/>
      <c r="E18" s="186"/>
      <c r="F18" s="186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3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3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3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3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3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3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x14ac:dyDescent="0.3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3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3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3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3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3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3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3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3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3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3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3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3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3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3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3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3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3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3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3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3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3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3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3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3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3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3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3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3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3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3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3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3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3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3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3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3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3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3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3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3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3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3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3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3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</sheetData>
  <sheetProtection algorithmName="SHA-512" hashValue="iRPrEaCphbKxe28a/pR6yY/DQ4l71C/N9MMiHx9cBAZmlIb6Z4QeZvGHzpKItqq0vOmPIwvv4H90/TI2XOkzzA==" saltValue="p3cTkQy4XysHO9FVIxt/3w==" spinCount="100000" sheet="1" objects="1" scenarios="1" selectLockedCells="1"/>
  <mergeCells count="2">
    <mergeCell ref="B1:H1"/>
    <mergeCell ref="B3:F3"/>
  </mergeCells>
  <dataValidations count="1">
    <dataValidation type="list" allowBlank="1" showInputMessage="1" showErrorMessage="1" sqref="E5:E18" xr:uid="{DD074CCC-61AB-40EA-9D91-2A4BA627FB55}">
      <formula1>"Keine Rolle, Decision Maker, Influencer, User, Gatekeeper, Coach,"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32C8-B5AC-4980-89AF-C44A7BD326C6}">
  <dimension ref="A1:Z100"/>
  <sheetViews>
    <sheetView workbookViewId="0">
      <selection activeCell="D5" sqref="D5:G7"/>
    </sheetView>
  </sheetViews>
  <sheetFormatPr baseColWidth="10" defaultRowHeight="20.399999999999999" x14ac:dyDescent="0.35"/>
  <cols>
    <col min="1" max="1" width="2.77734375" style="19" customWidth="1"/>
    <col min="2" max="7" width="27.33203125" style="19" customWidth="1"/>
    <col min="8" max="8" width="3.5546875" style="19" customWidth="1"/>
    <col min="9" max="16384" width="11.5546875" style="19"/>
  </cols>
  <sheetData>
    <row r="1" spans="1:26" x14ac:dyDescent="0.35">
      <c r="A1" s="23"/>
      <c r="B1" s="87" t="s">
        <v>107</v>
      </c>
      <c r="C1" s="100"/>
      <c r="D1" s="100"/>
      <c r="E1" s="100"/>
      <c r="F1" s="100"/>
      <c r="G1" s="100"/>
      <c r="H1" s="100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7.05" customHeight="1" thickBo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.6" thickBot="1" x14ac:dyDescent="0.4">
      <c r="A3" s="23"/>
      <c r="B3" s="94" t="s">
        <v>88</v>
      </c>
      <c r="C3" s="101"/>
      <c r="D3" s="101"/>
      <c r="E3" s="101"/>
      <c r="F3" s="101"/>
      <c r="G3" s="95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17" customFormat="1" ht="36" thickTop="1" thickBot="1" x14ac:dyDescent="0.35">
      <c r="A4" s="16"/>
      <c r="B4" s="54" t="s">
        <v>30</v>
      </c>
      <c r="C4" s="54" t="s">
        <v>59</v>
      </c>
      <c r="D4" s="54" t="s">
        <v>89</v>
      </c>
      <c r="E4" s="54" t="s">
        <v>90</v>
      </c>
      <c r="F4" s="54" t="s">
        <v>91</v>
      </c>
      <c r="G4" s="54" t="s">
        <v>92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26" customFormat="1" ht="15.6" thickBot="1" x14ac:dyDescent="0.3">
      <c r="A5" s="25"/>
      <c r="B5" s="183"/>
      <c r="C5" s="183"/>
      <c r="D5" s="181"/>
      <c r="E5" s="81"/>
      <c r="F5" s="81"/>
      <c r="G5" s="81"/>
      <c r="H5" s="25"/>
      <c r="I5" s="25" t="s">
        <v>108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s="26" customFormat="1" ht="15.6" thickBot="1" x14ac:dyDescent="0.3">
      <c r="A6" s="25"/>
      <c r="B6" s="184"/>
      <c r="C6" s="184"/>
      <c r="D6" s="182"/>
      <c r="E6" s="80"/>
      <c r="F6" s="80"/>
      <c r="G6" s="80"/>
      <c r="H6" s="25"/>
      <c r="I6" s="25" t="s">
        <v>109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15.6" thickBot="1" x14ac:dyDescent="0.3">
      <c r="A7" s="25"/>
      <c r="B7" s="183"/>
      <c r="C7" s="183"/>
      <c r="D7" s="181"/>
      <c r="E7" s="81"/>
      <c r="F7" s="81"/>
      <c r="G7" s="81"/>
      <c r="H7" s="25"/>
      <c r="I7" s="25" t="s">
        <v>110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26" customFormat="1" ht="15.6" thickBot="1" x14ac:dyDescent="0.3">
      <c r="A8" s="25"/>
      <c r="B8" s="184"/>
      <c r="C8" s="184"/>
      <c r="D8" s="182"/>
      <c r="E8" s="80"/>
      <c r="F8" s="80"/>
      <c r="G8" s="80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6" customFormat="1" ht="15.6" thickBot="1" x14ac:dyDescent="0.3">
      <c r="A9" s="25"/>
      <c r="B9" s="183"/>
      <c r="C9" s="183"/>
      <c r="D9" s="181"/>
      <c r="E9" s="81"/>
      <c r="F9" s="81"/>
      <c r="G9" s="81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26" customFormat="1" ht="15.6" thickBot="1" x14ac:dyDescent="0.3">
      <c r="A10" s="25"/>
      <c r="B10" s="184"/>
      <c r="C10" s="184"/>
      <c r="D10" s="182"/>
      <c r="E10" s="80"/>
      <c r="F10" s="80"/>
      <c r="G10" s="8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26" customFormat="1" ht="15.6" thickBot="1" x14ac:dyDescent="0.3">
      <c r="A11" s="25"/>
      <c r="B11" s="183"/>
      <c r="C11" s="183"/>
      <c r="D11" s="181"/>
      <c r="E11" s="81"/>
      <c r="F11" s="81"/>
      <c r="G11" s="81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s="26" customFormat="1" ht="15.6" thickBot="1" x14ac:dyDescent="0.3">
      <c r="A12" s="25"/>
      <c r="B12" s="184"/>
      <c r="C12" s="184"/>
      <c r="D12" s="182"/>
      <c r="E12" s="80"/>
      <c r="F12" s="80"/>
      <c r="G12" s="8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26" customFormat="1" ht="15.6" thickBot="1" x14ac:dyDescent="0.3">
      <c r="A13" s="25"/>
      <c r="B13" s="183"/>
      <c r="C13" s="183"/>
      <c r="D13" s="181"/>
      <c r="E13" s="81"/>
      <c r="F13" s="81"/>
      <c r="G13" s="81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17" customFormat="1" ht="18" thickBot="1" x14ac:dyDescent="0.35">
      <c r="A14" s="16"/>
      <c r="B14" s="123" t="s">
        <v>89</v>
      </c>
      <c r="C14" s="124"/>
      <c r="D14" s="124"/>
      <c r="E14" s="124"/>
      <c r="F14" s="124"/>
      <c r="G14" s="12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s="26" customFormat="1" ht="15" x14ac:dyDescent="0.25">
      <c r="A15" s="25"/>
      <c r="B15" s="129" t="s">
        <v>98</v>
      </c>
      <c r="C15" s="130"/>
      <c r="D15" s="131"/>
      <c r="E15" s="114" t="s">
        <v>93</v>
      </c>
      <c r="F15" s="115"/>
      <c r="G15" s="116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s="26" customFormat="1" ht="15" x14ac:dyDescent="0.25">
      <c r="A16" s="25"/>
      <c r="B16" s="126" t="s">
        <v>99</v>
      </c>
      <c r="C16" s="127"/>
      <c r="D16" s="128"/>
      <c r="E16" s="117" t="s">
        <v>94</v>
      </c>
      <c r="F16" s="118"/>
      <c r="G16" s="119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s="26" customFormat="1" ht="15" x14ac:dyDescent="0.25">
      <c r="A17" s="25"/>
      <c r="B17" s="126" t="s">
        <v>100</v>
      </c>
      <c r="C17" s="127"/>
      <c r="D17" s="128"/>
      <c r="E17" s="117" t="s">
        <v>95</v>
      </c>
      <c r="F17" s="118"/>
      <c r="G17" s="11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26" customFormat="1" ht="15.6" thickBot="1" x14ac:dyDescent="0.3">
      <c r="A18" s="25"/>
      <c r="B18" s="111" t="s">
        <v>101</v>
      </c>
      <c r="C18" s="112"/>
      <c r="D18" s="113"/>
      <c r="E18" s="120" t="s">
        <v>96</v>
      </c>
      <c r="F18" s="121"/>
      <c r="G18" s="122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s="17" customFormat="1" ht="18" thickBot="1" x14ac:dyDescent="0.35">
      <c r="A19" s="16"/>
      <c r="B19" s="123" t="s">
        <v>97</v>
      </c>
      <c r="C19" s="124"/>
      <c r="D19" s="124"/>
      <c r="E19" s="124"/>
      <c r="F19" s="124"/>
      <c r="G19" s="125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s="26" customFormat="1" ht="15" x14ac:dyDescent="0.25">
      <c r="A20" s="25"/>
      <c r="B20" s="129" t="s">
        <v>102</v>
      </c>
      <c r="C20" s="130"/>
      <c r="D20" s="131"/>
      <c r="E20" s="102"/>
      <c r="F20" s="103"/>
      <c r="G20" s="10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26" customFormat="1" ht="15" x14ac:dyDescent="0.25">
      <c r="A21" s="25"/>
      <c r="B21" s="126" t="s">
        <v>103</v>
      </c>
      <c r="C21" s="127"/>
      <c r="D21" s="128"/>
      <c r="E21" s="105"/>
      <c r="F21" s="106"/>
      <c r="G21" s="107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s="26" customFormat="1" ht="15" x14ac:dyDescent="0.25">
      <c r="A22" s="25"/>
      <c r="B22" s="126" t="s">
        <v>104</v>
      </c>
      <c r="C22" s="127"/>
      <c r="D22" s="128"/>
      <c r="E22" s="105"/>
      <c r="F22" s="106"/>
      <c r="G22" s="107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s="26" customFormat="1" ht="15" x14ac:dyDescent="0.25">
      <c r="A23" s="25"/>
      <c r="B23" s="126" t="s">
        <v>105</v>
      </c>
      <c r="C23" s="127"/>
      <c r="D23" s="128"/>
      <c r="E23" s="105"/>
      <c r="F23" s="106"/>
      <c r="G23" s="107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26" customFormat="1" ht="15.6" thickBot="1" x14ac:dyDescent="0.3">
      <c r="A24" s="25"/>
      <c r="B24" s="111" t="s">
        <v>106</v>
      </c>
      <c r="C24" s="112"/>
      <c r="D24" s="113"/>
      <c r="E24" s="108"/>
      <c r="F24" s="109"/>
      <c r="G24" s="110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3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x14ac:dyDescent="0.3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3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3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3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3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3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3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3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3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3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3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3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3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3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3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3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3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3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3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3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3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3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3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3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3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3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3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3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3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3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3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3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3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3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3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3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3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3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3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3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3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3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3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3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3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</sheetData>
  <sheetProtection algorithmName="SHA-512" hashValue="gW73O3wKhHCo3VjiSuAIc7pm/X2EqJdMo7a4YUsiX87aXm8vckphqv41FR4qWvhQHHm3WJH5nsLVKwO0pJ+9EQ==" saltValue="Fu/2AwgqrlNMut0V5voJJg==" spinCount="100000" sheet="1" objects="1" scenarios="1" selectLockedCells="1"/>
  <mergeCells count="18">
    <mergeCell ref="B1:H1"/>
    <mergeCell ref="B3:G3"/>
    <mergeCell ref="B14:G14"/>
    <mergeCell ref="B15:D15"/>
    <mergeCell ref="B16:D16"/>
    <mergeCell ref="E20:G24"/>
    <mergeCell ref="B18:D18"/>
    <mergeCell ref="E15:G15"/>
    <mergeCell ref="E16:G16"/>
    <mergeCell ref="E17:G17"/>
    <mergeCell ref="E18:G18"/>
    <mergeCell ref="B19:G19"/>
    <mergeCell ref="B17:D17"/>
    <mergeCell ref="B20:D20"/>
    <mergeCell ref="B21:D21"/>
    <mergeCell ref="B22:D22"/>
    <mergeCell ref="B23:D23"/>
    <mergeCell ref="B24:D24"/>
  </mergeCells>
  <dataValidations count="2">
    <dataValidation type="list" allowBlank="1" showInputMessage="1" showErrorMessage="1" sqref="E5:G13" xr:uid="{8470F9AB-DDB0-4E94-AE4C-8DA1DC9EC9C1}">
      <formula1>"Kein Kontakt,Nicht Kooperativ, Neutral, Kooperativ, Promotor"</formula1>
    </dataValidation>
    <dataValidation type="list" allowBlank="1" showInputMessage="1" showErrorMessage="1" sqref="D5:D13" xr:uid="{4DED11F4-C3E8-4061-9EB4-FDA179C9A8E3}">
      <formula1>"+M -I,+M +I, -M +I, -M -I,"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F2FB-9BEB-4F7E-9EAE-7801FB33A833}">
  <dimension ref="A1:AC104"/>
  <sheetViews>
    <sheetView workbookViewId="0">
      <selection activeCell="C7" sqref="C7:H13"/>
    </sheetView>
  </sheetViews>
  <sheetFormatPr baseColWidth="10" defaultRowHeight="21" x14ac:dyDescent="0.4"/>
  <cols>
    <col min="1" max="1" width="2.77734375" style="58" customWidth="1"/>
    <col min="2" max="4" width="32.77734375" style="58" customWidth="1"/>
    <col min="5" max="5" width="32.77734375" style="58" hidden="1" customWidth="1"/>
    <col min="6" max="6" width="32.77734375" style="58" customWidth="1"/>
    <col min="7" max="7" width="32.77734375" style="58" hidden="1" customWidth="1"/>
    <col min="8" max="8" width="32.77734375" style="58" customWidth="1"/>
    <col min="9" max="9" width="32.77734375" style="58" hidden="1" customWidth="1"/>
    <col min="10" max="16384" width="11.5546875" style="58"/>
  </cols>
  <sheetData>
    <row r="1" spans="1:29" ht="21" customHeight="1" x14ac:dyDescent="0.4">
      <c r="A1" s="7"/>
      <c r="B1" s="87" t="s">
        <v>139</v>
      </c>
      <c r="C1" s="100"/>
      <c r="D1" s="100"/>
      <c r="E1" s="100"/>
      <c r="F1" s="100"/>
      <c r="G1" s="100"/>
      <c r="H1" s="100"/>
      <c r="I1" s="100"/>
      <c r="J1" s="100"/>
      <c r="K1" s="10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7.05" customHeight="1" thickBo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24" thickBot="1" x14ac:dyDescent="0.45">
      <c r="A3" s="7"/>
      <c r="B3" s="144" t="s">
        <v>111</v>
      </c>
      <c r="C3" s="145"/>
      <c r="D3" s="145"/>
      <c r="E3" s="145"/>
      <c r="F3" s="145"/>
      <c r="G3" s="145"/>
      <c r="H3" s="146"/>
      <c r="I3" s="73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s="3" customFormat="1" ht="20.399999999999999" thickTop="1" x14ac:dyDescent="0.35">
      <c r="A4" s="21"/>
      <c r="B4" s="147" t="s">
        <v>112</v>
      </c>
      <c r="C4" s="149"/>
      <c r="D4" s="55" t="s">
        <v>113</v>
      </c>
      <c r="E4" s="55"/>
      <c r="F4" s="151" t="s">
        <v>115</v>
      </c>
      <c r="G4" s="55"/>
      <c r="H4" s="151" t="s">
        <v>116</v>
      </c>
      <c r="I4" s="74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3" customFormat="1" ht="20.399999999999999" thickBot="1" x14ac:dyDescent="0.4">
      <c r="A5" s="21"/>
      <c r="B5" s="148"/>
      <c r="C5" s="150"/>
      <c r="D5" s="56" t="s">
        <v>114</v>
      </c>
      <c r="E5" s="56"/>
      <c r="F5" s="152"/>
      <c r="G5" s="56"/>
      <c r="H5" s="152"/>
      <c r="I5" s="74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s="3" customFormat="1" ht="20.399999999999999" thickBot="1" x14ac:dyDescent="0.4">
      <c r="A6" s="21"/>
      <c r="B6" s="59"/>
      <c r="C6" s="57" t="s">
        <v>117</v>
      </c>
      <c r="D6" s="57" t="s">
        <v>118</v>
      </c>
      <c r="E6" s="57" t="s">
        <v>135</v>
      </c>
      <c r="F6" s="57" t="s">
        <v>118</v>
      </c>
      <c r="G6" s="57"/>
      <c r="H6" s="57" t="s">
        <v>118</v>
      </c>
      <c r="I6" s="74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s="64" customFormat="1" ht="16.2" thickBot="1" x14ac:dyDescent="0.35">
      <c r="A7" s="62"/>
      <c r="B7" s="11"/>
      <c r="C7" s="80"/>
      <c r="D7" s="80"/>
      <c r="E7" s="80"/>
      <c r="F7" s="80"/>
      <c r="G7" s="80"/>
      <c r="H7" s="80"/>
      <c r="I7" s="63">
        <f t="shared" ref="I7:I13" si="0">IF(AND(C7 = "N", H7 = "Vollständig"),100,IF(AND(C7 = "W", H7 = "Vollständig"),60,IF(AND(C7 = "G", H7 = "Vollständig"),20,IF(AND(C7 = "N", H7 = "Fast Vollständig"),50,IF(AND(C7 = "W", H7 = "Fast Vollständig"),30,IF(AND(C7 = "G", H7 = "Fast Vollständig"),10,IF(AND(C7 = "N", H7 = "Teilweise"),20,IF(AND(C7 = "W", H7 = "Teilweise"),12,IF(AND(C7 = "G", H7 = "Teilweise"),4,IF(AND(C7 = "N", H7 = "Kaum / Nicht"),0,IF(AND(C7 = "W", H7 = "Kaum / Nicht"),0,IF(AND(C7 = "G", H7 = "Kaum / Nicht"),0,0))))))))))))</f>
        <v>0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</row>
    <row r="8" spans="1:29" s="64" customFormat="1" ht="16.2" thickBot="1" x14ac:dyDescent="0.35">
      <c r="A8" s="62"/>
      <c r="B8" s="10"/>
      <c r="C8" s="81"/>
      <c r="D8" s="81"/>
      <c r="E8" s="81"/>
      <c r="F8" s="81"/>
      <c r="G8" s="81"/>
      <c r="H8" s="81"/>
      <c r="I8" s="65">
        <f t="shared" si="0"/>
        <v>0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spans="1:29" s="64" customFormat="1" ht="16.2" thickBot="1" x14ac:dyDescent="0.35">
      <c r="A9" s="62"/>
      <c r="B9" s="11"/>
      <c r="C9" s="80"/>
      <c r="D9" s="80"/>
      <c r="E9" s="80"/>
      <c r="F9" s="80"/>
      <c r="G9" s="80"/>
      <c r="H9" s="80"/>
      <c r="I9" s="63">
        <f t="shared" si="0"/>
        <v>0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29" s="64" customFormat="1" ht="16.2" thickBot="1" x14ac:dyDescent="0.35">
      <c r="A10" s="62"/>
      <c r="B10" s="10"/>
      <c r="C10" s="81"/>
      <c r="D10" s="81"/>
      <c r="E10" s="81"/>
      <c r="F10" s="81"/>
      <c r="G10" s="81"/>
      <c r="H10" s="81"/>
      <c r="I10" s="65">
        <f t="shared" si="0"/>
        <v>0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s="64" customFormat="1" ht="16.2" thickBot="1" x14ac:dyDescent="0.35">
      <c r="A11" s="62"/>
      <c r="B11" s="11"/>
      <c r="C11" s="80"/>
      <c r="D11" s="80"/>
      <c r="E11" s="80"/>
      <c r="F11" s="80"/>
      <c r="G11" s="80"/>
      <c r="H11" s="80"/>
      <c r="I11" s="63">
        <f t="shared" si="0"/>
        <v>0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s="64" customFormat="1" ht="15" customHeight="1" thickBot="1" x14ac:dyDescent="0.35">
      <c r="A12" s="62"/>
      <c r="B12" s="10"/>
      <c r="C12" s="81"/>
      <c r="D12" s="81"/>
      <c r="E12" s="81"/>
      <c r="F12" s="81"/>
      <c r="G12" s="81"/>
      <c r="H12" s="81"/>
      <c r="I12" s="65">
        <f t="shared" si="0"/>
        <v>0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29" s="64" customFormat="1" ht="16.2" thickBot="1" x14ac:dyDescent="0.35">
      <c r="A13" s="62"/>
      <c r="B13" s="82"/>
      <c r="C13" s="83"/>
      <c r="D13" s="83"/>
      <c r="E13" s="83"/>
      <c r="F13" s="83"/>
      <c r="G13" s="83"/>
      <c r="H13" s="83"/>
      <c r="I13" s="70">
        <f t="shared" si="0"/>
        <v>0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</row>
    <row r="14" spans="1:29" s="64" customFormat="1" ht="16.2" hidden="1" thickBot="1" x14ac:dyDescent="0.35">
      <c r="A14" s="62"/>
      <c r="B14" s="71"/>
      <c r="C14" s="72"/>
      <c r="D14" s="72" t="s">
        <v>14</v>
      </c>
      <c r="E14" s="72">
        <f>SUM(E7:E13)</f>
        <v>0</v>
      </c>
      <c r="F14" s="72" t="s">
        <v>14</v>
      </c>
      <c r="G14" s="72">
        <f>SUM(G7:G13)</f>
        <v>0</v>
      </c>
      <c r="H14" s="72" t="s">
        <v>14</v>
      </c>
      <c r="I14" s="72">
        <f>SUM(I7:I13)</f>
        <v>0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s="64" customFormat="1" ht="16.2" hidden="1" thickBot="1" x14ac:dyDescent="0.35">
      <c r="A15" s="62"/>
      <c r="B15" s="71" t="s">
        <v>120</v>
      </c>
      <c r="C15" s="72">
        <f>COUNTIF($C$7:$C$13,"N")</f>
        <v>0</v>
      </c>
      <c r="D15" s="72"/>
      <c r="E15" s="72"/>
      <c r="F15" s="72"/>
      <c r="G15" s="72"/>
      <c r="H15" s="72"/>
      <c r="I15" s="75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s="64" customFormat="1" ht="16.2" hidden="1" thickBot="1" x14ac:dyDescent="0.35">
      <c r="A16" s="62"/>
      <c r="B16" s="71" t="s">
        <v>122</v>
      </c>
      <c r="C16" s="72">
        <f>COUNTIF($C$7:$C$13,"G")</f>
        <v>0</v>
      </c>
      <c r="D16" s="72"/>
      <c r="E16" s="72"/>
      <c r="F16" s="72"/>
      <c r="G16" s="72"/>
      <c r="H16" s="72"/>
      <c r="I16" s="75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s="64" customFormat="1" ht="16.2" hidden="1" thickBot="1" x14ac:dyDescent="0.35">
      <c r="A17" s="62"/>
      <c r="B17" s="71" t="s">
        <v>121</v>
      </c>
      <c r="C17" s="72">
        <f>COUNTIF($C$7:$C$13,"W")</f>
        <v>0</v>
      </c>
      <c r="D17" s="72"/>
      <c r="E17" s="72"/>
      <c r="F17" s="72"/>
      <c r="G17" s="72"/>
      <c r="H17" s="72"/>
      <c r="I17" s="75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s="3" customFormat="1" ht="20.399999999999999" thickBot="1" x14ac:dyDescent="0.4">
      <c r="A18" s="21"/>
      <c r="B18" s="138" t="s">
        <v>119</v>
      </c>
      <c r="C18" s="139"/>
      <c r="D18" s="139"/>
      <c r="E18" s="139"/>
      <c r="F18" s="139"/>
      <c r="G18" s="139"/>
      <c r="H18" s="140"/>
      <c r="I18" s="76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s="64" customFormat="1" ht="17.399999999999999" x14ac:dyDescent="0.3">
      <c r="A19" s="62"/>
      <c r="B19" s="66" t="s">
        <v>120</v>
      </c>
      <c r="C19" s="141" t="s">
        <v>123</v>
      </c>
      <c r="D19" s="142"/>
      <c r="E19" s="142"/>
      <c r="F19" s="142"/>
      <c r="G19" s="142"/>
      <c r="H19" s="143"/>
      <c r="I19" s="68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s="64" customFormat="1" ht="17.399999999999999" x14ac:dyDescent="0.3">
      <c r="A20" s="62"/>
      <c r="B20" s="67" t="s">
        <v>121</v>
      </c>
      <c r="C20" s="132" t="s">
        <v>124</v>
      </c>
      <c r="D20" s="133"/>
      <c r="E20" s="133"/>
      <c r="F20" s="133"/>
      <c r="G20" s="133"/>
      <c r="H20" s="134"/>
      <c r="I20" s="68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s="64" customFormat="1" ht="18" thickBot="1" x14ac:dyDescent="0.35">
      <c r="A21" s="62"/>
      <c r="B21" s="69" t="s">
        <v>122</v>
      </c>
      <c r="C21" s="135" t="s">
        <v>125</v>
      </c>
      <c r="D21" s="136"/>
      <c r="E21" s="136"/>
      <c r="F21" s="136"/>
      <c r="G21" s="136"/>
      <c r="H21" s="137"/>
      <c r="I21" s="68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s="3" customFormat="1" ht="20.399999999999999" thickBot="1" x14ac:dyDescent="0.4">
      <c r="A22" s="21"/>
      <c r="B22" s="138" t="s">
        <v>126</v>
      </c>
      <c r="C22" s="139"/>
      <c r="D22" s="139"/>
      <c r="E22" s="139"/>
      <c r="F22" s="139"/>
      <c r="G22" s="139"/>
      <c r="H22" s="140"/>
      <c r="I22" s="76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s="64" customFormat="1" ht="17.399999999999999" x14ac:dyDescent="0.3">
      <c r="A23" s="62"/>
      <c r="B23" s="66" t="s">
        <v>127</v>
      </c>
      <c r="C23" s="141" t="s">
        <v>131</v>
      </c>
      <c r="D23" s="142"/>
      <c r="E23" s="142"/>
      <c r="F23" s="142"/>
      <c r="G23" s="142"/>
      <c r="H23" s="143"/>
      <c r="I23" s="68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s="64" customFormat="1" ht="17.399999999999999" x14ac:dyDescent="0.3">
      <c r="A24" s="62"/>
      <c r="B24" s="67" t="s">
        <v>128</v>
      </c>
      <c r="C24" s="132" t="s">
        <v>132</v>
      </c>
      <c r="D24" s="133"/>
      <c r="E24" s="133"/>
      <c r="F24" s="133"/>
      <c r="G24" s="133"/>
      <c r="H24" s="134"/>
      <c r="I24" s="68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s="64" customFormat="1" ht="17.399999999999999" x14ac:dyDescent="0.3">
      <c r="A25" s="62"/>
      <c r="B25" s="67" t="s">
        <v>129</v>
      </c>
      <c r="C25" s="132" t="s">
        <v>133</v>
      </c>
      <c r="D25" s="133"/>
      <c r="E25" s="133"/>
      <c r="F25" s="133"/>
      <c r="G25" s="133"/>
      <c r="H25" s="134"/>
      <c r="I25" s="68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s="64" customFormat="1" ht="18" thickBot="1" x14ac:dyDescent="0.35">
      <c r="A26" s="62"/>
      <c r="B26" s="69" t="s">
        <v>130</v>
      </c>
      <c r="C26" s="135" t="s">
        <v>134</v>
      </c>
      <c r="D26" s="136"/>
      <c r="E26" s="136"/>
      <c r="F26" s="136"/>
      <c r="G26" s="136"/>
      <c r="H26" s="137"/>
      <c r="I26" s="68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ht="7.05" customHeight="1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21.6" thickBot="1" x14ac:dyDescent="0.45">
      <c r="A28" s="7"/>
      <c r="B28" s="96" t="s">
        <v>136</v>
      </c>
      <c r="C28" s="97"/>
      <c r="D28" s="97"/>
      <c r="E28" s="97"/>
      <c r="F28" s="97"/>
      <c r="G28" s="97"/>
      <c r="H28" s="9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s="3" customFormat="1" ht="19.2" thickTop="1" thickBot="1" x14ac:dyDescent="0.4">
      <c r="A29" s="21"/>
      <c r="B29" s="77"/>
      <c r="C29" s="78" t="s">
        <v>138</v>
      </c>
      <c r="D29" s="78" t="s">
        <v>123</v>
      </c>
      <c r="E29" s="78" t="s">
        <v>125</v>
      </c>
      <c r="F29" s="78" t="s">
        <v>124</v>
      </c>
      <c r="G29" s="16"/>
      <c r="H29" s="78" t="s">
        <v>125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21.6" thickBot="1" x14ac:dyDescent="0.45">
      <c r="A30" s="7"/>
      <c r="B30" s="13" t="s">
        <v>137</v>
      </c>
      <c r="C30" s="61">
        <f>E14</f>
        <v>0</v>
      </c>
      <c r="D30" s="61">
        <f>C15</f>
        <v>0</v>
      </c>
      <c r="E30" s="61"/>
      <c r="F30" s="61">
        <f>C17</f>
        <v>0</v>
      </c>
      <c r="G30" s="79"/>
      <c r="H30" s="61">
        <f>C16</f>
        <v>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21.6" thickBot="1" x14ac:dyDescent="0.45">
      <c r="A31" s="7"/>
      <c r="B31" s="14" t="s">
        <v>115</v>
      </c>
      <c r="C31" s="60">
        <f>G14</f>
        <v>0</v>
      </c>
      <c r="D31" s="60">
        <f>C15</f>
        <v>0</v>
      </c>
      <c r="E31" s="60"/>
      <c r="F31" s="60">
        <f>C17</f>
        <v>0</v>
      </c>
      <c r="G31" s="79"/>
      <c r="H31" s="60">
        <f>C16</f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21.6" thickBot="1" x14ac:dyDescent="0.45">
      <c r="A32" s="7"/>
      <c r="B32" s="13" t="s">
        <v>116</v>
      </c>
      <c r="C32" s="61">
        <f>I14</f>
        <v>0</v>
      </c>
      <c r="D32" s="61">
        <f>C15</f>
        <v>0</v>
      </c>
      <c r="E32" s="61"/>
      <c r="F32" s="61">
        <f>C17</f>
        <v>0</v>
      </c>
      <c r="G32" s="79"/>
      <c r="H32" s="61">
        <f>C16</f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</sheetData>
  <sheetProtection algorithmName="SHA-512" hashValue="96aukqB18Nt/z6G2ja7RBy6yozOYH4gw16Wc+9BBEVckvazmi8x5lQ8MsHtXckCU/NhzLUxxlX2yqzVJp9kKtA==" saltValue="PKF2UA3FK8zr37vKj2KXtQ==" spinCount="100000" sheet="1" objects="1" scenarios="1" selectLockedCells="1"/>
  <mergeCells count="16">
    <mergeCell ref="B1:K1"/>
    <mergeCell ref="B3:H3"/>
    <mergeCell ref="B4:B5"/>
    <mergeCell ref="C4:C5"/>
    <mergeCell ref="F4:F5"/>
    <mergeCell ref="H4:H5"/>
    <mergeCell ref="C24:H24"/>
    <mergeCell ref="C25:H25"/>
    <mergeCell ref="C26:H26"/>
    <mergeCell ref="B28:H28"/>
    <mergeCell ref="B18:H18"/>
    <mergeCell ref="C19:H19"/>
    <mergeCell ref="C20:H20"/>
    <mergeCell ref="C21:H21"/>
    <mergeCell ref="B22:H22"/>
    <mergeCell ref="C23:H23"/>
  </mergeCells>
  <dataValidations count="2">
    <dataValidation type="list" allowBlank="1" showInputMessage="1" showErrorMessage="1" sqref="C7:C14" xr:uid="{4B1DA850-50EF-4BF2-AD67-0E9293BE8EAB}">
      <formula1>"N,W,G,"</formula1>
    </dataValidation>
    <dataValidation type="list" allowBlank="1" showInputMessage="1" showErrorMessage="1" sqref="D7:D13 F7:F13 H7:H13" xr:uid="{DBD4A6AB-FB76-40E3-87F7-8C501E4BB1C2}">
      <formula1>"Vollständig,Fast Vollständig,Teilweise,Kaum / Nicht"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308A-89C1-4E4B-AA4C-D0E1679603E1}">
  <dimension ref="A1:Z100"/>
  <sheetViews>
    <sheetView workbookViewId="0">
      <selection activeCell="B4" sqref="B4"/>
    </sheetView>
  </sheetViews>
  <sheetFormatPr baseColWidth="10" defaultRowHeight="20.399999999999999" x14ac:dyDescent="0.35"/>
  <cols>
    <col min="1" max="1" width="2.77734375" style="19" customWidth="1"/>
    <col min="2" max="2" width="160.77734375" style="19" customWidth="1"/>
    <col min="3" max="16384" width="11.5546875" style="19"/>
  </cols>
  <sheetData>
    <row r="1" spans="1:26" x14ac:dyDescent="0.35">
      <c r="A1" s="23"/>
      <c r="B1" s="87" t="s">
        <v>140</v>
      </c>
      <c r="C1" s="100"/>
      <c r="D1" s="100"/>
      <c r="E1" s="100"/>
      <c r="F1" s="100"/>
      <c r="G1" s="100"/>
      <c r="H1" s="100"/>
      <c r="I1" s="100"/>
      <c r="J1" s="100"/>
      <c r="K1" s="10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7.05" customHeight="1" thickBo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.6" thickBot="1" x14ac:dyDescent="0.4">
      <c r="A3" s="23"/>
      <c r="B3" s="20" t="s">
        <v>141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26.39999999999998" customHeight="1" thickTop="1" thickBot="1" x14ac:dyDescent="0.4">
      <c r="A4" s="23"/>
      <c r="B4" s="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x14ac:dyDescent="0.3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3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3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3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3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3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3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3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3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3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3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3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3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3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3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x14ac:dyDescent="0.3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3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3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3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3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3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3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3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3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3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3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3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3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3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3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3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3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3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3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3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3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3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3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3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3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3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3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3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3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3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3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3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3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3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3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3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3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3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3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3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3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3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3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3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3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3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3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3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3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3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3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3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3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3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3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3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3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3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3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3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3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3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3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3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3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</sheetData>
  <sheetProtection algorithmName="SHA-512" hashValue="AeHqyXcOG6c2h4EvstgCW951UDd02LZYuQnt3lvdRxHFgc11XKKaH06AA63Ggv74iWuq9nL1kcvV+bYnnc+fPw==" saltValue="bN6Y0+NfqkCG+N6Wge2PpA==" spinCount="100000" sheet="1" objects="1" scenarios="1" selectLockedCells="1"/>
  <mergeCells count="1">
    <mergeCell ref="B1:K1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ACEB-40AE-4B94-AEF2-43E45A797F86}">
  <dimension ref="A1:Z100"/>
  <sheetViews>
    <sheetView topLeftCell="A6" workbookViewId="0">
      <selection activeCell="B12" sqref="B12:C12"/>
    </sheetView>
  </sheetViews>
  <sheetFormatPr baseColWidth="10" defaultRowHeight="14.4" x14ac:dyDescent="0.3"/>
  <cols>
    <col min="1" max="1" width="2.77734375" customWidth="1"/>
    <col min="2" max="2" width="10.77734375" customWidth="1"/>
    <col min="3" max="3" width="150.77734375" customWidth="1"/>
  </cols>
  <sheetData>
    <row r="1" spans="1:26" ht="17.399999999999999" x14ac:dyDescent="0.3">
      <c r="A1" s="5"/>
      <c r="B1" s="87" t="s">
        <v>142</v>
      </c>
      <c r="C1" s="100"/>
      <c r="D1" s="100"/>
      <c r="E1" s="100"/>
      <c r="F1" s="100"/>
      <c r="G1" s="100"/>
      <c r="H1" s="100"/>
      <c r="I1" s="100"/>
      <c r="J1" s="100"/>
      <c r="K1" s="100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.05" customHeight="1" thickBo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7.799999999999997" customHeight="1" thickBot="1" x14ac:dyDescent="0.35">
      <c r="A3" s="5"/>
      <c r="B3" s="94" t="s">
        <v>143</v>
      </c>
      <c r="C3" s="9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3" customHeight="1" thickTop="1" thickBot="1" x14ac:dyDescent="0.35">
      <c r="A4" s="5"/>
      <c r="B4" s="28" t="s">
        <v>27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3" customHeight="1" thickBot="1" x14ac:dyDescent="0.35">
      <c r="A5" s="5"/>
      <c r="B5" s="29" t="s">
        <v>28</v>
      </c>
      <c r="C5" s="10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" customHeight="1" thickBot="1" x14ac:dyDescent="0.35">
      <c r="A6" s="5"/>
      <c r="B6" s="30" t="s">
        <v>29</v>
      </c>
      <c r="C6" s="1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3" customHeight="1" thickBot="1" x14ac:dyDescent="0.35">
      <c r="A7" s="5"/>
      <c r="B7" s="29" t="s">
        <v>144</v>
      </c>
      <c r="C7" s="10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3" customHeight="1" thickBot="1" x14ac:dyDescent="0.35">
      <c r="A8" s="5"/>
      <c r="B8" s="30" t="s">
        <v>145</v>
      </c>
      <c r="C8" s="1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3" customHeight="1" thickBot="1" x14ac:dyDescent="0.35">
      <c r="A9" s="5"/>
      <c r="B9" s="29" t="s">
        <v>146</v>
      </c>
      <c r="C9" s="1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x14ac:dyDescent="0.3">
      <c r="A11" s="5"/>
      <c r="B11" s="96" t="s">
        <v>147</v>
      </c>
      <c r="C11" s="9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4.8" customHeight="1" x14ac:dyDescent="0.3">
      <c r="A12" s="5"/>
      <c r="B12" s="153"/>
      <c r="C12" s="15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</sheetData>
  <sheetProtection algorithmName="SHA-512" hashValue="pWhTg9/p2u02H4POyykuPIEnwXBtt/+dqeUFVWY2KVQpzISNX3EegX7vhwK6DmeMWT+7jNs46dct0I8/0N+DXA==" saltValue="AAC8AC/o1B7EETsG4+zErw==" spinCount="100000" sheet="1" objects="1" scenarios="1" selectLockedCells="1"/>
  <mergeCells count="4">
    <mergeCell ref="B1:K1"/>
    <mergeCell ref="B3:C3"/>
    <mergeCell ref="B11:C11"/>
    <mergeCell ref="B12:C12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&amp;F</oddHeader>
    <oddFooter>&amp;L© 2025&amp;CHerman Loojenga&amp;RAlle Rechte vorbehalten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I. Qualifizierung</vt:lpstr>
      <vt:lpstr>II. DMU </vt:lpstr>
      <vt:lpstr>III. Opportunity Planung</vt:lpstr>
      <vt:lpstr>IV. Analyse</vt:lpstr>
      <vt:lpstr>V. Analyse</vt:lpstr>
      <vt:lpstr>V. Teil 2</vt:lpstr>
      <vt:lpstr>V. Teil 3</vt:lpstr>
      <vt:lpstr>V. Teil 4</vt:lpstr>
      <vt:lpstr>V. Teil 5</vt:lpstr>
      <vt:lpstr>V. Teil 6</vt:lpstr>
      <vt:lpstr>VI. Analyse</vt:lpstr>
      <vt:lpstr>VII. Business Model Canvas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Loojenga</dc:creator>
  <cp:lastModifiedBy>Herman Loojenga</cp:lastModifiedBy>
  <cp:lastPrinted>2025-10-21T16:54:49Z</cp:lastPrinted>
  <dcterms:created xsi:type="dcterms:W3CDTF">2025-10-20T13:40:47Z</dcterms:created>
  <dcterms:modified xsi:type="dcterms:W3CDTF">2025-10-21T17:28:15Z</dcterms:modified>
</cp:coreProperties>
</file>